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4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<sst xmlns="http://schemas.openxmlformats.org/spreadsheetml/2006/main" count="672">
  <si>
    <t>原州区一二三产业融合发展项目表</t>
  </si>
  <si>
    <t xml:space="preserve">                                                                                                                  单位：万元</t>
  </si>
  <si>
    <t>序号</t>
  </si>
  <si>
    <t>项目名称</t>
  </si>
  <si>
    <t>建设规模及主要建设内容</t>
  </si>
  <si>
    <t>建设
地点</t>
  </si>
  <si>
    <t>建设
性质</t>
  </si>
  <si>
    <t>建设起止年限(年)</t>
  </si>
  <si>
    <t xml:space="preserve">总投资  </t>
  </si>
  <si>
    <t>备注</t>
  </si>
  <si>
    <t>合计（321个）</t>
  </si>
  <si>
    <t>一、水源工程（8个）</t>
  </si>
  <si>
    <t>陈家沟水库扩建工程</t>
  </si>
  <si>
    <t>扩建水库1座，新增库容1000万立方米</t>
  </si>
  <si>
    <t>黄铎堡</t>
  </si>
  <si>
    <t>新建</t>
  </si>
  <si>
    <t>2019-2021</t>
  </si>
  <si>
    <t>原州区方家保水库</t>
  </si>
  <si>
    <t>新建水库1座，新增库容1000万立方米</t>
  </si>
  <si>
    <t>2019-2022</t>
  </si>
  <si>
    <t>原州区杨河水库</t>
  </si>
  <si>
    <r>
      <rPr>
        <sz val="10"/>
        <color rgb="FF000000"/>
        <rFont val="仿宋_GB2312"/>
        <charset val="134"/>
      </rPr>
      <t>新建小（1）型均质土坝1座，坝高45米，控制流域面积19.75Km</t>
    </r>
    <r>
      <rPr>
        <sz val="10"/>
        <color rgb="FF000000"/>
        <rFont val="宋体"/>
        <charset val="134"/>
      </rPr>
      <t>²</t>
    </r>
    <r>
      <rPr>
        <sz val="10"/>
        <color rgb="FF000000"/>
        <rFont val="仿宋_GB2312"/>
        <charset val="134"/>
      </rPr>
      <t>,总库容715万M</t>
    </r>
    <r>
      <rPr>
        <sz val="10"/>
        <color rgb="FF000000"/>
        <rFont val="宋体"/>
        <charset val="134"/>
      </rPr>
      <t>³</t>
    </r>
    <r>
      <rPr>
        <sz val="10"/>
        <color rgb="FF000000"/>
        <rFont val="仿宋_GB2312"/>
        <charset val="134"/>
      </rPr>
      <t>。</t>
    </r>
  </si>
  <si>
    <t>头营镇</t>
  </si>
  <si>
    <t>原州区毛家台子水库</t>
  </si>
  <si>
    <r>
      <rPr>
        <sz val="10"/>
        <color rgb="FF000000"/>
        <rFont val="仿宋_GB2312"/>
        <charset val="134"/>
      </rPr>
      <t>新建小（1）型均质土坝1座，坝高35米，控制流域面积16.24Km</t>
    </r>
    <r>
      <rPr>
        <sz val="10"/>
        <color rgb="FF000000"/>
        <rFont val="宋体"/>
        <charset val="134"/>
      </rPr>
      <t>²</t>
    </r>
    <r>
      <rPr>
        <sz val="10"/>
        <color rgb="FF000000"/>
        <rFont val="仿宋_GB2312"/>
        <charset val="134"/>
      </rPr>
      <t>,总库容360万M</t>
    </r>
    <r>
      <rPr>
        <sz val="10"/>
        <color rgb="FF000000"/>
        <rFont val="宋体"/>
        <charset val="134"/>
      </rPr>
      <t>³</t>
    </r>
    <r>
      <rPr>
        <sz val="10"/>
        <color rgb="FF000000"/>
        <rFont val="仿宋_GB2312"/>
        <charset val="134"/>
      </rPr>
      <t>。</t>
    </r>
  </si>
  <si>
    <t>原州区张崖水库</t>
  </si>
  <si>
    <r>
      <rPr>
        <sz val="10"/>
        <color rgb="FF000000"/>
        <rFont val="仿宋_GB2312"/>
        <charset val="134"/>
      </rPr>
      <t>新建小（1）型均质土坝1座，坝高35米，控制流域面积36.83Km</t>
    </r>
    <r>
      <rPr>
        <sz val="10"/>
        <color rgb="FF000000"/>
        <rFont val="宋体"/>
        <charset val="134"/>
      </rPr>
      <t>²</t>
    </r>
    <r>
      <rPr>
        <sz val="10"/>
        <color rgb="FF000000"/>
        <rFont val="仿宋_GB2312"/>
        <charset val="134"/>
      </rPr>
      <t>,总库容912万M</t>
    </r>
    <r>
      <rPr>
        <sz val="10"/>
        <color rgb="FF000000"/>
        <rFont val="宋体"/>
        <charset val="134"/>
      </rPr>
      <t>³</t>
    </r>
    <r>
      <rPr>
        <sz val="10"/>
        <color rgb="FF000000"/>
        <rFont val="仿宋_GB2312"/>
        <charset val="134"/>
      </rPr>
      <t>。</t>
    </r>
  </si>
  <si>
    <t>原州区大红沟水库</t>
  </si>
  <si>
    <r>
      <rPr>
        <sz val="10"/>
        <color rgb="FF000000"/>
        <rFont val="仿宋_GB2312"/>
        <charset val="134"/>
      </rPr>
      <t>新建小（1）型均质土坝1座，坝高40米，控制流域面积93.14Km</t>
    </r>
    <r>
      <rPr>
        <sz val="10"/>
        <color rgb="FF000000"/>
        <rFont val="宋体"/>
        <charset val="134"/>
      </rPr>
      <t>²</t>
    </r>
    <r>
      <rPr>
        <sz val="10"/>
        <color rgb="FF000000"/>
        <rFont val="仿宋_GB2312"/>
        <charset val="134"/>
      </rPr>
      <t>,总库容960万M</t>
    </r>
    <r>
      <rPr>
        <sz val="10"/>
        <color rgb="FF000000"/>
        <rFont val="宋体"/>
        <charset val="134"/>
      </rPr>
      <t>³</t>
    </r>
    <r>
      <rPr>
        <sz val="10"/>
        <color rgb="FF000000"/>
        <rFont val="仿宋_GB2312"/>
        <charset val="134"/>
      </rPr>
      <t>。</t>
    </r>
  </si>
  <si>
    <t>三营镇</t>
  </si>
  <si>
    <t>原州区海淌水库</t>
  </si>
  <si>
    <r>
      <rPr>
        <sz val="10"/>
        <color rgb="FF000000"/>
        <rFont val="仿宋_GB2312"/>
        <charset val="134"/>
      </rPr>
      <t>新建小（1）型均质土坝1座，坝高40米，控制流域面积25.07Km</t>
    </r>
    <r>
      <rPr>
        <sz val="10"/>
        <color rgb="FF000000"/>
        <rFont val="宋体"/>
        <charset val="134"/>
      </rPr>
      <t>²</t>
    </r>
    <r>
      <rPr>
        <sz val="10"/>
        <color rgb="FF000000"/>
        <rFont val="仿宋_GB2312"/>
        <charset val="134"/>
      </rPr>
      <t>,总库容524万M</t>
    </r>
    <r>
      <rPr>
        <sz val="10"/>
        <color rgb="FF000000"/>
        <rFont val="宋体"/>
        <charset val="134"/>
      </rPr>
      <t>³</t>
    </r>
    <r>
      <rPr>
        <sz val="10"/>
        <color rgb="FF000000"/>
        <rFont val="仿宋_GB2312"/>
        <charset val="134"/>
      </rPr>
      <t>。</t>
    </r>
  </si>
  <si>
    <t>原州区高台水库</t>
  </si>
  <si>
    <t>新建中型水库1座，主坝高61m，坝长248m，坝顶宽6m，总库容1560万m3，为碾压式黄土均质坝。设灌溉放水塔及竖井式低孔溢洪道两座建筑物。</t>
  </si>
  <si>
    <t>寨科乡</t>
  </si>
  <si>
    <t>2023-2025</t>
  </si>
  <si>
    <t>二、高效节水灌溉工程（41个）</t>
  </si>
  <si>
    <t>原州区西山畔贫困片带高效节水灌溉工程</t>
  </si>
  <si>
    <t>发展高效节水灌溉面积6万亩，新建取水工程1处，79万m3调蓄水池1座，西川里、穆滩2座加压泵站及泵房，泵站共安装9台机组，建5000m3高位蓄水池3座，各类阀井106座，过沟防洪工程10处，过路工程38处，镇墩312个，铺设预应力钢筒砼管26.37km，PVC-M管道9.3km</t>
  </si>
  <si>
    <t>彭堡镇
头营镇
三营镇
黄铎堡</t>
  </si>
  <si>
    <t>2018-2020</t>
  </si>
  <si>
    <t>开城镇寇庄高效节水灌溉工程</t>
  </si>
  <si>
    <t>整修农田5000亩，新打机井10眼，配套蔬菜喷灌5000亩</t>
  </si>
  <si>
    <t>开城镇</t>
  </si>
  <si>
    <t>原州区乔洼村高效节水灌溉工程</t>
  </si>
  <si>
    <t>发展高效节水灌溉面积1230亩。铺设各类管道PVC管道10.927公里，铺设PE管道7.053公里，铺设滴灌带1222.83公里，安装砂石+碟片过滤器1套；</t>
  </si>
  <si>
    <t>官厅镇</t>
  </si>
  <si>
    <t>鸦儿沟、甘沟高效节水灌溉等工程</t>
  </si>
  <si>
    <t>灌区总灌溉面积5400亩，其中鸦儿沟片区4900亩，甘沟片区500亩，灌溉方式为固定式喷灌，铺设干支管道总长650km。</t>
  </si>
  <si>
    <t>王木庄、曹洼、潘家庄、申庄二期节水灌溉工程</t>
  </si>
  <si>
    <t>灌区总灌溉面积4250亩，其中王木庄片区1000亩，曹洼片区2000亩，潘家庄新建水源工程1处，申庄片区350亩，杨郎片区900亩，灌溉方式为固定式喷灌，铺设干支管道总长520km。</t>
  </si>
  <si>
    <t>彭堡镇</t>
  </si>
  <si>
    <t>彭堡镇曹洼村高效节水灌溉工程（二期）</t>
  </si>
  <si>
    <t>整修农田2000亩，配套蔬菜喷灌2000亩</t>
  </si>
  <si>
    <t>中河乡丰堡高效节水灌溉工程</t>
  </si>
  <si>
    <t>中河乡</t>
  </si>
  <si>
    <t>三营镇甘沟高效节水灌溉提升改造工程</t>
  </si>
  <si>
    <t>新打机井1眼，安装变压器1台，提升改造喷灌面积500亩</t>
  </si>
  <si>
    <t>三营镇鸦儿沟高效节水灌溉提升改造工程</t>
  </si>
  <si>
    <t>新打机井4眼，提升改造喷灌面积4600亩</t>
  </si>
  <si>
    <t>中河乡潘家庄高效节水灌溉水源工程</t>
  </si>
  <si>
    <t>新建水源工程1处、铺设引水管道及3万立方米蓄水池1座。</t>
  </si>
  <si>
    <t>彭堡镇申庄村高效节水灌溉工程</t>
  </si>
  <si>
    <t>配套喷灌面积1000亩</t>
  </si>
  <si>
    <t>彭堡镇吴磨节水灌溉改造提升工程</t>
  </si>
  <si>
    <t>新打机井3眼，安装变压器3台，提升改造喷灌面积2000亩</t>
  </si>
  <si>
    <t>三营镇新三营村高效节灌工程</t>
  </si>
  <si>
    <t>配套喷灌面积200亩</t>
  </si>
  <si>
    <t>头营镇南塬农技中心高效节水灌溉工程</t>
  </si>
  <si>
    <t>新打机井1眼，安装变压器1台，配套滴灌面积200亩</t>
  </si>
  <si>
    <t>头营镇杨郎一队高效节水灌溉工程</t>
  </si>
  <si>
    <t>配套机井1眼，建12平米管理房1座，整修农田50亩，配套喷灌面积200亩</t>
  </si>
  <si>
    <t>官厅镇长城村高效节水灌溉工程</t>
  </si>
  <si>
    <t>新建30立方米水池2座、配套滴灌面积200亩</t>
  </si>
  <si>
    <t>彭堡镇彭堡村高效节水灌溉工程</t>
  </si>
  <si>
    <t>新打机井4眼，安装变压器4台，整修农田900亩配套滴灌面积100亩，喷灌面积900亩。</t>
  </si>
  <si>
    <t>彭堡镇蒋口村高效节水灌溉工程</t>
  </si>
  <si>
    <t>新打机井5眼，配套原有机井2眼，整修农田2000亩，配套蔬菜喷灌2000亩</t>
  </si>
  <si>
    <t>头营镇杨郎村三、四队高效节水灌溉工程</t>
  </si>
  <si>
    <t>新打机井7眼，整修农田2000亩，配套蔬菜喷灌2000亩</t>
  </si>
  <si>
    <t>彭堡镇叶家湾高效节水灌溉工程</t>
  </si>
  <si>
    <t>整修农田800亩，配套蔬菜喷灌800亩</t>
  </si>
  <si>
    <t>彭堡镇姚磨红寨子高效节水灌溉工程</t>
  </si>
  <si>
    <t>新打机井4眼，新建3000方蓄水池1座，新建泵站1座，安装200立方米/小时过滤器2套，160千伏安变压器1台，配套蔬菜滴灌1500亩</t>
  </si>
  <si>
    <t>彭堡镇闫堡高效节水灌溉工程</t>
  </si>
  <si>
    <t>整修农田250亩，配套蔬菜喷灌600亩（良种场250亩，示范园区350亩）</t>
  </si>
  <si>
    <t>彭堡镇里沟高效节水灌溉工程</t>
  </si>
  <si>
    <t>整修农田600亩，配套蔬菜喷灌600亩</t>
  </si>
  <si>
    <t>头营镇马园高效节水灌溉工程</t>
  </si>
  <si>
    <t>整修农田3000亩，新建3万立方米蓄水池1座，加压泵站1座，新打机井2眼，配套蔬菜喷灌3000亩</t>
  </si>
  <si>
    <t>头营镇马</t>
  </si>
  <si>
    <t>头营镇徐河高效节水灌溉工程</t>
  </si>
  <si>
    <t>新打机井2眼、改造2眼，整修土地2000亩，配套蔬菜喷灌面积2000亩</t>
  </si>
  <si>
    <t>头营镇南塬高效节水灌溉工程</t>
  </si>
  <si>
    <t>新打机井3眼，配套喷灌面积1000亩</t>
  </si>
  <si>
    <t>彭堡镇申庄片区高效节水灌溉工程</t>
  </si>
  <si>
    <t>新打机井5眼，整修农田1500亩，配套蔬菜喷灌1500亩</t>
  </si>
  <si>
    <t>中河乡庙湾高效节水灌溉工程</t>
  </si>
  <si>
    <t>新打机井5眼，整修农田2000亩，配套蔬菜喷灌2000亩</t>
  </si>
  <si>
    <t>河川水库灌区高效节水灌溉工程</t>
  </si>
  <si>
    <t>发展管灌面积0.8万亩，新建首部设施1套，铺设￠110干管20KM，￠90-75干管支管96KM，各类阀井580座，滴灌带2400KM。</t>
  </si>
  <si>
    <t>河川乡</t>
  </si>
  <si>
    <t>上滩水库灌区工程</t>
  </si>
  <si>
    <t>新增灌溉面积0.2万亩，铺设￠110干管4KM，￠90-75干管支管24KM，各类阀井120座，喷头9600个。</t>
  </si>
  <si>
    <t>张易镇</t>
  </si>
  <si>
    <t>乔家沟水库灌区配套工程</t>
  </si>
  <si>
    <t>新增灌溉面积0.5万亩建扬水泵站1座，铺设￠110干管10KM，￠90-75干管支管60KM，各类阀井350座，给水装置12000个。</t>
  </si>
  <si>
    <t>黄铎堡扬黄灌区高效节水灌溉工程</t>
  </si>
  <si>
    <t>发展滴灌面积0.6万亩，新建6万方蓄水池1座，扬水泵站1座，铺设￠110干管15KM，￠90-75干管支管72KM，各类阀井435座，滴灌带1800KM。</t>
  </si>
  <si>
    <t>南塬扬黄灌区高效节水灌溉工程</t>
  </si>
  <si>
    <t>发展滴灌面积0.4万亩，新建4万方蓄水池1座，扬水泵站1座，铺设￠110干管10KM，￠90-75干管支管48KM，各类阀井290座，滴灌带1200KM。</t>
  </si>
  <si>
    <t>黄湾扬黄灌区高效节水灌溉工程</t>
  </si>
  <si>
    <t>发展滴灌面积0.5万亩，新建5万方蓄水池1座，扬水泵站1座，铺设￠110干管12.5KM，￠90-75干管支管60KM，各类阀井360座，滴灌带1500KM。</t>
  </si>
  <si>
    <t>原州区小水源高效节水灌溉工程</t>
  </si>
  <si>
    <t>发展管灌面积0.9万亩，配套零散机井30，铺设￠110-75干支管99KM，各类阀井495座，给水装置1980套。</t>
  </si>
  <si>
    <t>原州区</t>
  </si>
  <si>
    <t>2019-2020</t>
  </si>
  <si>
    <t>原州区中河乡井灌区高效节水灌区互联网+田间自动化工程</t>
  </si>
  <si>
    <t>安装首部自动化控制系统5套，田间自动化控制系统10套，建互联网+水利控制中心及管理平台5处，建设集合田间监测、自动化控制、水肥一体、田间测水计量的高标准高效节水灌溉面积1万亩。</t>
  </si>
  <si>
    <t>2021-2025</t>
  </si>
  <si>
    <t>原州区彭堡镇井灌区高效节水灌区互联网+田间自动化工程</t>
  </si>
  <si>
    <t>安装首部自动化控制系统8套，田间自动化控制系统16套，建互联网+水利控制中心及管理平台8处，建设集合田间监测、自动化控制、水肥一体、田间测水计量的高标准高效节水灌溉面积2万亩。</t>
  </si>
  <si>
    <t>原州区头营镇高效节水灌区互联网+田间自动化工程</t>
  </si>
  <si>
    <t>安装首部自动化控制系统10套，田间自动化控制系统20套，建互联网+水利控制中心及管理平台10处，建设集合田间监测、自动化控制、水肥一体、田间测水计量的高标准高效节水灌溉面积2万亩。</t>
  </si>
  <si>
    <t>原州区三营镇高效节水灌区互联网+田间自动化工程</t>
  </si>
  <si>
    <t>2025-2035</t>
  </si>
  <si>
    <t>原州区黄铎堡镇高效节水灌区互联网+田间自动化工程</t>
  </si>
  <si>
    <t>原州区张易镇高效节水灌区互联网+田间自动化工程</t>
  </si>
  <si>
    <t>三、重大引调水工程（3个）</t>
  </si>
  <si>
    <t>原州区寺口子、冬至河水库连通及水资源综合利用工程</t>
  </si>
  <si>
    <t>（1）寺口子水库改造提升工程：主要建设内容包括坝体增设塑性混凝土防渗墙、坝基帷幕灌浆，输水、泄洪建筑物加固改造。（2）中河臭水引排工程：主要建设内容在沙沟乡下大寨村臭水河咸水分布段沿河道从上游至下游建拦蓄库，拦蓄地表和地下苦咸水，然后铺设输水管道将苦咸水引排至寺口子壅水坝下游新建的蓄水水库。拦蓄库由土坝、泄洪闸和取水建筑物3大件组成。（3）寺口子水库与冬至河水库连通工程：主要建设内容在南城拐子支干渠桩号2+800m处左侧布置沉沙调蓄水池1座，自北向南沿西山畔布置干管2条，布置加压泵站2座。布置20万m3蓄水池4座。共计铺设干支管道26.2 km。互联网+水利控制系统1套</t>
  </si>
  <si>
    <t>黄铎堡
彭堡镇</t>
  </si>
  <si>
    <t>2020-2025</t>
  </si>
  <si>
    <t>原州区西山畔水库连通工程</t>
  </si>
  <si>
    <t>连通海子峡、曹河、上店子、蒋口、赵沟沿、申庄、陈沟等7座水库，铺设输水管道50km，阀井50座，按装调压调流阀7套。互联网+水得控制系统1套</t>
  </si>
  <si>
    <t>中河乡
黄铎堡
头营镇</t>
  </si>
  <si>
    <t>原州区清水河东岸上段水库连通工程</t>
  </si>
  <si>
    <t>工程主要建设内容：铺设管道60km，上段在青石峡水库取水，下段在沈家河水库取水，修建扬水泵站4座，新建1万m3蓄水池5座。互联网+水利控制系统1套</t>
  </si>
  <si>
    <t>开城镇
官厅镇</t>
  </si>
  <si>
    <t>四、农村饮水巩固提升工程（6个）</t>
  </si>
  <si>
    <t>原州区东部农村饮水安全巩固提升工程</t>
  </si>
  <si>
    <t>1、改造海家沟水源取水口;重新布局取水口至净水厂被淹没的管道，管道长度3.3公里。新建各类建筑物15座，其中阀井8座，过沟建筑物7座。2、改造主支管线158公里，新建阀井等各类建筑物620座，新建各类容积蓄水池、调蓄池30座.3、改扩建唐家坪泵站1座及扩建贺家湾水厂1座。4、建设泵站监测控制点6处，蓄水池监测控制点85处，管网数据监测控制点120处，农村光电直读远传水表16620块，联户表井智能表4986处，视频监测点38套，智能水质监测12套。</t>
  </si>
  <si>
    <t>开城镇
官厅镇
头营镇
河川乡
寨科乡
炭山乡</t>
  </si>
  <si>
    <t>改建</t>
  </si>
  <si>
    <t>2018-2019</t>
  </si>
  <si>
    <t>原州区2018年补充农村饮水安全提升改造工程</t>
  </si>
  <si>
    <t>对原州区61处农村饮水安全工程涉及130座蓄水池（水源地）进行围墙砌护，共计砌护长度11公里27000平方米；2、改造检查井、联户表井2300座，更换预付费智能水表8000户，改造管道48.94公里；3、建设“互联网+人饮”自动化和信息化管理平台4处（4个片区）；4、完成自来水入户1865户（回迁、搬迁等）。</t>
  </si>
  <si>
    <t>原州区河川乡农村饮水巩固提升互联网+水利管理建设项目</t>
  </si>
  <si>
    <t xml:space="preserve">安装泵站蓄水池监测系统、管网监测系统、视频监测点、智能化水质监测系统1套，信息化软件1套。更换磁卡水表2500个 </t>
  </si>
  <si>
    <t>原州区张易镇农村饮水巩固提升互联网+水利管理建设项目</t>
  </si>
  <si>
    <t>安装泵站蓄水池监测系统、管网监测系统、视频监测点、智能化水质监测系统1套，信息化软件1套。更换磁卡水表8200个</t>
  </si>
  <si>
    <t>原州区清水河片区农村饮水巩固提升互联同志+水利管理建设项目</t>
  </si>
  <si>
    <t>安装泵站蓄水池监测系统、管网监测系统、视频监测点、智能化水质监测系统6套，信息化软件6套。更换磁卡水表36000个</t>
  </si>
  <si>
    <t>中河乡
开城镇
官厅镇
头营镇
三营镇
黄铎堡</t>
  </si>
  <si>
    <t>原州区人饮维修改造工程</t>
  </si>
  <si>
    <t>年均维修改造各类建筑物20座，各类阀井100座，维修管道100KM.年均维修费用500万元。</t>
  </si>
  <si>
    <t>2020-2035</t>
  </si>
  <si>
    <t>五、病险水库除险加固（3个）</t>
  </si>
  <si>
    <t>冬至河水库除险加固工程</t>
  </si>
  <si>
    <t>改扩建中型水库1座，对坝体进行加高，加坝高度为3.0m，加高后的坝顶高程为1628.3m，坝顶宽度取为8m，新建泄洪建筑物1座，改造原输水建筑物。</t>
  </si>
  <si>
    <t>蒋河病险水库除险加固工程</t>
  </si>
  <si>
    <t>除险加固小型水库1座</t>
  </si>
  <si>
    <t>陕庄病险水库除险加固工程</t>
  </si>
  <si>
    <t>六、河道治理工程（6个）</t>
  </si>
  <si>
    <t>冬至河、马莲川河综合治理治理工程</t>
  </si>
  <si>
    <t>主要建设内容冬至河治理工程布设护岸工程共13处单侧总长7.6公。马莲川河治理工程布设护岸工程共7处单侧总长1.9公里。</t>
  </si>
  <si>
    <t>彭堡镇
张易镇</t>
  </si>
  <si>
    <t>清水河原州区段综合治理工程</t>
  </si>
  <si>
    <t>河道治理长度47.85km,包括三营镇重点段治理工程和一般段治理工程，一般治理段：一是在郑磨漫水库桥—沈家河段、沈家河—徐河段进一步布置护岸工程，解决洪水塌岸带来的威胁；二是利用二营水库坝后滩地、吴庄水库、陈家堡子+1裁弯、孙家河+1裁弯新建人工湿地工程，改善周边生态环境；三是对治理河段的高边坡进行削坡处理、</t>
  </si>
  <si>
    <t>开城镇
官厅镇
头营镇
三营镇</t>
  </si>
  <si>
    <t>双井子沟治理工程</t>
  </si>
  <si>
    <t>治理长度20km</t>
  </si>
  <si>
    <t>杨达沟治理工程</t>
  </si>
  <si>
    <t>治理长度12.5km</t>
  </si>
  <si>
    <t>小河（茹河）治理工程</t>
  </si>
  <si>
    <t>治理长度12km</t>
  </si>
  <si>
    <t>开城青石治理工程</t>
  </si>
  <si>
    <t>治理长度10km</t>
  </si>
  <si>
    <t>七、水土保持（27个）</t>
  </si>
  <si>
    <t>1、新建淤地坝工程</t>
  </si>
  <si>
    <t>党家沟骨干坝</t>
  </si>
  <si>
    <t>新建骨干坝1座，动用土方12.8万m3, 石方620m3，混凝土660m3。</t>
  </si>
  <si>
    <t>骆驼河骨干坝</t>
  </si>
  <si>
    <t>新建骨干坝1座，动用土方12万m3, 石方560m3，混凝土480m3。</t>
  </si>
  <si>
    <t>杨河骨干坝</t>
  </si>
  <si>
    <t>新建骨干坝1座，动用土方2.53万m3, 石方748m3，混凝土628m3。</t>
  </si>
  <si>
    <t>王家沟骨干坝</t>
  </si>
  <si>
    <t>新建骨干坝1座，动用土方12.41万m3, 石方732m3，混凝土663m3。</t>
  </si>
  <si>
    <t>2、淤地坝维修及除险加固工程</t>
  </si>
  <si>
    <t>原州区中型以上淤地坝除险加固工程</t>
  </si>
  <si>
    <t>除险加固中型以上淤地坝37座</t>
  </si>
  <si>
    <t>2018-2025</t>
  </si>
  <si>
    <t>原州区新套子等60座淤地坝维修工程</t>
  </si>
  <si>
    <t>维修淤地坝60座，动用土方13万m3, 石方580m3，混凝土640m3。</t>
  </si>
  <si>
    <t>2019-2025</t>
  </si>
  <si>
    <t>3、坡耕地治理工程</t>
  </si>
  <si>
    <t>原州区里沟坡耕地水土流失综合治理项目</t>
  </si>
  <si>
    <t>治理规模为12.15km2。其中，水平梯田建设规模为902.69hm2；沟道造林180.08hm2；村庄绿化林18.40 hm2，行道树栽植20.14 hm2，地埂林35.8hm2，种草93.33 hm2，生产道路28.60km，田间道路54.16km，过水路面桥4座，过路便涵100座。新增水土流失治理面积10.48平方公里。其中：新修梯田671.98公顷。新建田间道路长40.32公里，路面宽3.0米，荒坡造林44.58公顷，沟道造林301.82公顷，道路林30.68公里，村庄绿化林29.78公顷。</t>
  </si>
  <si>
    <t>原州区大北山坡耕地水土流失综合治理项目</t>
  </si>
  <si>
    <t>新增水土流失治理面积10.19平方公里。其中：新修水平梯田671.34公顷，田间道路长40.28公里，土质道路宽3.0米。生产道路8.78公里，荒坡造林82.29公顷，荒沟造林260.60公顷；种植道路林长17.56公里。</t>
  </si>
  <si>
    <t>原州区潘家庄坡耕地水土流失综合治理项目</t>
  </si>
  <si>
    <t>综合治理面积12.92km2，其中：新修梯田12500亩，配套田间道路37.5km，生产道路42.89km，地埂植物带625亩（绿化地埂长度48km），沟道乔木林1682亩，乔灌混交林4270亩，道路绿化林300 亩(绿化道路长度33.4km)。</t>
  </si>
  <si>
    <t>4、小流域综合治理工程</t>
  </si>
  <si>
    <t>农业综合开发水土保持项目固原市原州区东淌小流域综合治理</t>
  </si>
  <si>
    <t>综合治理面积14.52km2，其中，新修水平梯田139.25hm2，荒山造林164.63hm2，营造沟道防护林207.31hm2,道路绿化林24hm2，村庄绿化林10hm2，种植经济林73hm2，封禁治理857.33hm2。修筑生产道路15km，田间道路30km，过路涵161座，柳谷坊18处，沟头防护10处，泉水改造1处，宣传碑4试。</t>
  </si>
  <si>
    <t>原州区老虎嘴小流域综合治理项目</t>
  </si>
  <si>
    <t>新增水土流失治理面积8.87km2。其中，新修水平梯田88.89hm2，配套田间道路5.33km；营造水土保持林209.17hm2，道路林4.54km/5673株，村庄绿化林11hm2/5500株；庭院经济林14.67hm2/18333株，修建集雨场5500m2、水窖55眼，配套抽水泵55套和水管5500m；建设沟头治理工程4处，柳谷坊32座；封禁治理558.77hm2，设立封禁宣传牌2座。</t>
  </si>
  <si>
    <t>原州区骆驼河小流域综合治理项目</t>
  </si>
  <si>
    <t>新增水土流失治理面积15.40平方公里。其中：新修水平梯田20.78公顷，生产道路12.94公里，新建漫水桥4座，支沟边坡防护7处，新增配套灌溉设施5套，柳谷坊45座。河道砌护8处长449米，水土保持林240.32公顷，种植经果林9.60公顷，道路林4.01公顷，村庄绿化林8.91公顷。封禁治理面积1256.38公顷，封禁标志牌4块。</t>
  </si>
  <si>
    <t>原州区老庄沟清洁型小流域试点工程</t>
  </si>
  <si>
    <t>新增水土流失治理面积12.87km2。其中:水平梯田35.2hm2，营造乔灌混交林276.5hm2，封禁治理517.3hm2，保土耕作458.1hm2，道路绿化林4.2hm2；建设生产道路14.0km，田间道路2.11km，栽植行道树7000株，宣传碑4座；治理马饮河河道总长4.5km，新建过水路面共2座，截水墙2座，沟涵1座。</t>
  </si>
  <si>
    <t>农业综合开发水土保持项目固原市原州区新山小流域综合治理</t>
  </si>
  <si>
    <t>综合治理面积8.43km2，其中，新修水平梯田196.30hm2，营造荒地水土保持林137.40hm2，栽植行道树2864株（折合面积2.29hm2），栽植村庄绿化林5740株（折合面积11.48hm2），封禁治理495.47hm2。修筑生产道路3.82km，田间道路11.78km，集雨场14350m2，设封禁标志牌2座。</t>
  </si>
  <si>
    <t>炭山乡</t>
  </si>
  <si>
    <t>农业综合开发水土保持项目固原市原州区石湾小流域综合治理</t>
  </si>
  <si>
    <t>综合治理面积10.05km2。其中，新修水平梯田279.29hm2，营造坡面乔灌混交林148.11hm2，栽植行道树7073株（折合面积5.66hm2），封禁治理571.80hm2；修建生产道路9.43km，田间道路16.76km，集雨场154个23050m2，设立宣传牌2座。</t>
  </si>
  <si>
    <t>农业综合开发水土保持项目固原市原州区炭山小流域综合治理</t>
  </si>
  <si>
    <t>新增水土流失治理面积8.06km2。其中，新修水平梯田236.00hm2，营造坡面乔灌混交林21.61hm2，营造沟道乔灌混交林136.24 hm2，栽植行道树3293株（折合面积2.96hm2），村庄绿化林1184株（折合面积1.07hm2）荒山封禁治理408.35hm2；修建生产道路4.94km，田间道路14.16km，集雨场50个7400m2，设立宣传牌2座。</t>
  </si>
  <si>
    <t>原州区官厅小流域综合治理项目</t>
  </si>
  <si>
    <t>新增治理水土流失面积15.27平方公里。其中：新建生产道路3条长10.91公里，沟头防护4处，柳谷坊25处。沟道造林98.22公顷，荒坡造林391.79公顷，经果林31.33公顷，补植补造林72.2公顷，道路绿化7.57公顷，村庄绿化17.5公顷。封禁治理908.9公顷。</t>
  </si>
  <si>
    <t>原州区水沟清洁型小流域综合治理项目</t>
  </si>
  <si>
    <t>新增水土流失治理面积12.18km2。其中，营造水土保持林75.25hm2，栽植道路林、3010株（栽植长12.04km），河岸绿化林2.61hm2，封禁治理1138.72hm2；泉水利用工程1处；修建防洪墙5424m，修建溢流堰4道，修建生产道路3.52km，漫水桥6座，过路涵管4座，涝池修复1座，设立宣传牌4座。</t>
  </si>
  <si>
    <t>原州区羊路沟小流域综合治理项目</t>
  </si>
  <si>
    <t>新增治理水土流失面积14.66km2，其中修建生产道路15km，排洪工程1处；营造水土保持林620.08hm2（乔木林325.75m2，灌木林268.23hm2，行道树7.50hm2，村庄绿化林18.60hm2；封禁治理845.75hm2（设置封禁标志牌2个）。</t>
  </si>
  <si>
    <t>国家水土保持重点建设工程固原市原州区上店子小流域综合治理</t>
  </si>
  <si>
    <t>新增水土流失治理面积9.7km2。其中，建设水平梯田222.58hm2，营造乔灌混交林343.85hm2，道路绿化林8.73hm2，建设生产道路10.91km，田间道路13.35km，修建路涵3座，封禁治理394.91hm2，修建宣传碑4座。</t>
  </si>
  <si>
    <t>农业综合开发水土保持项目东岳山小流域综合治理</t>
  </si>
  <si>
    <r>
      <rPr>
        <sz val="10"/>
        <color theme="1"/>
        <rFont val="仿宋_GB2312"/>
        <charset val="134"/>
      </rPr>
      <t>治理水土流失面积22km</t>
    </r>
    <r>
      <rPr>
        <sz val="10"/>
        <color theme="1"/>
        <rFont val="宋体"/>
        <charset val="134"/>
      </rPr>
      <t>²</t>
    </r>
    <r>
      <rPr>
        <sz val="10"/>
        <color theme="1"/>
        <rFont val="仿宋_GB2312"/>
        <charset val="134"/>
      </rPr>
      <t>,坡改梯70hm2, 乔木林660hm2，灌木林500hm2，种草150hm2，道路35km，小型水保工程30处。</t>
    </r>
  </si>
  <si>
    <t>农业综合开发水土保持项目原州区薛庄小流域综合治理</t>
  </si>
  <si>
    <t>农业综合开发水土保持项目固原市原州区戴堡小流域综合治理</t>
  </si>
  <si>
    <t>治理期新增治理水土流失面积19.24km2。其中:新修水平梯田604.10hm2，栽植乔木林39.29hm2、灌木林336.05hm2、经济林78.75hm2，发展庭院经果林2.00hm2，人工种草320.81hm2，封禁治理543hm2；新建涝池10座，水窖30眼，泉水改造2处；新修田间道路39km。</t>
  </si>
  <si>
    <t>农业综合开发水土保持项目固原市原州区唐湾小流域综合治理</t>
  </si>
  <si>
    <t>治理期新增治理水土流失面积11.00km2。其中:新修水平梯田138.8hm2，栽植乔木林11.56hm2，发展庭院经果林2.00hm2，人工种草63.09hm2，封禁治理885hm2；新建涝池10座，水窖30眼，泉水改造2处；新修田间道路17km。</t>
  </si>
  <si>
    <t>农业综合开发水土保持项目固原市原州区清溪沟小流域综合治理</t>
  </si>
  <si>
    <r>
      <rPr>
        <sz val="10"/>
        <color theme="1"/>
        <rFont val="仿宋_GB2312"/>
        <charset val="134"/>
      </rPr>
      <t>治理水土流失面积20km</t>
    </r>
    <r>
      <rPr>
        <sz val="10"/>
        <color theme="1"/>
        <rFont val="宋体"/>
        <charset val="134"/>
      </rPr>
      <t>²</t>
    </r>
    <r>
      <rPr>
        <sz val="10"/>
        <color theme="1"/>
        <rFont val="仿宋_GB2312"/>
        <charset val="134"/>
      </rPr>
      <t>,坡改梯70hm2, 乔木林600hm2，灌木林400hm2，种草300hm2，道路30km，小型水保工程30处。</t>
    </r>
  </si>
  <si>
    <t>农业综合开发水土保持项目固原市原州区寺口子小流域综合治理</t>
  </si>
  <si>
    <r>
      <rPr>
        <sz val="10"/>
        <color theme="1"/>
        <rFont val="仿宋_GB2312"/>
        <charset val="134"/>
      </rPr>
      <t>治理水土流失面积13.5km</t>
    </r>
    <r>
      <rPr>
        <sz val="10"/>
        <color theme="1"/>
        <rFont val="宋体"/>
        <charset val="134"/>
      </rPr>
      <t>²</t>
    </r>
    <r>
      <rPr>
        <sz val="10"/>
        <color theme="1"/>
        <rFont val="仿宋_GB2312"/>
        <charset val="134"/>
      </rPr>
      <t>,坡改梯20hm2, 乔木林260hm2，灌木林500hm2，经果林15hm2，种草200hm2，道路20km，小型水保工程25处，其它500座。</t>
    </r>
  </si>
  <si>
    <t>黄铎堡镇</t>
  </si>
  <si>
    <t>农业综合开发水土保持项目固原市原州区二十里铺小流域综合治理</t>
  </si>
  <si>
    <r>
      <rPr>
        <sz val="10"/>
        <color theme="1"/>
        <rFont val="仿宋_GB2312"/>
        <charset val="134"/>
      </rPr>
      <t>治理水土流失面积20.2km</t>
    </r>
    <r>
      <rPr>
        <sz val="10"/>
        <color theme="1"/>
        <rFont val="宋体"/>
        <charset val="134"/>
      </rPr>
      <t>²</t>
    </r>
    <r>
      <rPr>
        <sz val="10"/>
        <color theme="1"/>
        <rFont val="仿宋_GB2312"/>
        <charset val="134"/>
      </rPr>
      <t>,坡改梯70hm2, 乔木林600hm2，灌木林400hm2，种草300hm2，道路30km，小型水保工程30处。</t>
    </r>
  </si>
  <si>
    <r>
      <rPr>
        <b/>
        <sz val="10"/>
        <color theme="1"/>
        <rFont val="仿宋_GB2312"/>
        <charset val="134"/>
      </rPr>
      <t>八、山洪灾害防治工程</t>
    </r>
    <r>
      <rPr>
        <b/>
        <sz val="10"/>
        <color rgb="FF000000"/>
        <rFont val="仿宋_GB2312"/>
        <charset val="134"/>
      </rPr>
      <t>（19个）</t>
    </r>
  </si>
  <si>
    <t>原州区闫家墩沟治理工程</t>
  </si>
  <si>
    <t>治理山洪沟1公里，安装排洪￠2600排洪管道820米，检查井10座</t>
  </si>
  <si>
    <t>原州区吴庄沟治理工程</t>
  </si>
  <si>
    <t>治理长度6.8km</t>
  </si>
  <si>
    <t>原州区黑城沟治理工程</t>
  </si>
  <si>
    <t>治理长度4.5km</t>
  </si>
  <si>
    <t>原州区双管沟治理工程</t>
  </si>
  <si>
    <t>治理长度3.8km</t>
  </si>
  <si>
    <t>原州区丰台沟治理工程</t>
  </si>
  <si>
    <t>治理长度5.8km</t>
  </si>
  <si>
    <t>原州区毛家沟治理工程</t>
  </si>
  <si>
    <t>原州区宝家沟治理工程</t>
  </si>
  <si>
    <t>治理长度10.5km</t>
  </si>
  <si>
    <t>原州区马家沟治理工程</t>
  </si>
  <si>
    <t>治理长度11.5km</t>
  </si>
  <si>
    <t>原州区甘沙沟治理工程</t>
  </si>
  <si>
    <t>治理长度16.5km</t>
  </si>
  <si>
    <t>原州区南山沟治理工程</t>
  </si>
  <si>
    <t>治理长度15.5km</t>
  </si>
  <si>
    <t>原州区杨河沟治理工程</t>
  </si>
  <si>
    <t>治理长度7.7km</t>
  </si>
  <si>
    <t>原州区张崖沟治理工程</t>
  </si>
  <si>
    <t>原州区戴堡沟治理工程</t>
  </si>
  <si>
    <t>治理长度7.8km</t>
  </si>
  <si>
    <t>原州区东塬沟治理工程</t>
  </si>
  <si>
    <t>原州区甘沟治理工程</t>
  </si>
  <si>
    <t>治理长度22.8km</t>
  </si>
  <si>
    <t>原州区海淌沟治理工程</t>
  </si>
  <si>
    <t>原州区何家沟治理工程</t>
  </si>
  <si>
    <t>原州区甜水沟治理工程</t>
  </si>
  <si>
    <t>治理长度8.5km</t>
  </si>
  <si>
    <t>原州区沙窝沟治理工程</t>
  </si>
  <si>
    <t>治理长度4.2km</t>
  </si>
  <si>
    <r>
      <rPr>
        <b/>
        <sz val="10"/>
        <color theme="1"/>
        <rFont val="仿宋_GB2312"/>
        <charset val="134"/>
      </rPr>
      <t>九、水库移民后期扶持工程</t>
    </r>
    <r>
      <rPr>
        <b/>
        <sz val="10"/>
        <color rgb="FF000000"/>
        <rFont val="仿宋_GB2312"/>
        <charset val="134"/>
      </rPr>
      <t>（1个）</t>
    </r>
  </si>
  <si>
    <t>原州区大中型水库移民后期扶持结余资金项目</t>
  </si>
  <si>
    <t>1、马园村东高干渠新建：砌护干渠3.2公里，斗渠1.6公里，斗门22座，跌水56座，农桥68座，农口95座。2、彭堡镇姚磨村道路硬化工程13.8公里，路涵26座。3、购置农资化肥二铵2342吨，尿素2213吨。</t>
  </si>
  <si>
    <r>
      <rPr>
        <b/>
        <sz val="10"/>
        <color theme="1"/>
        <rFont val="仿宋_GB2312"/>
        <charset val="134"/>
      </rPr>
      <t>十、原州区水利信息化建设工程</t>
    </r>
    <r>
      <rPr>
        <b/>
        <sz val="10"/>
        <color rgb="FF000000"/>
        <rFont val="仿宋_GB2312"/>
        <charset val="134"/>
      </rPr>
      <t>（3个）</t>
    </r>
  </si>
  <si>
    <t>水库安全监测应用系统建设项目</t>
  </si>
  <si>
    <t>主要服务于原州区42座中小型水库安全运行管理，汇总，整合、报送分析原州区水务业务数据，存储原州区水库安全运行管理信息。</t>
  </si>
  <si>
    <t>扩建</t>
  </si>
  <si>
    <t>原州区河道水文监测管理系统建设项目</t>
  </si>
  <si>
    <t>主要服务原州区清水河雨量监测，河道盗采砂、及排污口监测等，</t>
  </si>
  <si>
    <t>原州区60座水保骨干坝监测应用系统建设项目</t>
  </si>
  <si>
    <t>主要服务于原州区60座水保骨干坝的安全运行管理，汇总，整合、报送分析原州区水务业务数据，存储原州区水库安全运行管理信息。</t>
  </si>
  <si>
    <t>十一、农业基础设施和产业化建设项目（26个）</t>
  </si>
  <si>
    <t>冷凉蔬菜产业升级融合发展</t>
  </si>
  <si>
    <t>建设高标准日光温室园区和有机蔬菜基地。其中：2018～2019年，投资0.7亿元，新建姚磨、闫堡2个高标准日光温室园区，每个园区各建高标准日光温室100栋300亩；2018～2020年，投资0.8亿元，在彭堡姚磨、河东、闫堡建设3个千亩有机蔬菜基地，2018年试验示范，2020年建成。建立高标准蔬菜育苗中心2.4万平米，预冷库1万平方米，蔬菜加工车间2座，蔬菜分拣包装、加工生产线4条。在北京等城市建立“六盘山”有机冷凉蔬菜销售窗口。</t>
  </si>
  <si>
    <t>马铃薯产业发展项目建设</t>
  </si>
  <si>
    <t>继续完善和推广马铃薯种薯三级繁育体系建设。一是支持固原天启马铃薯繁育中心加强基础设施建设，提高马铃薯原原种繁育能力，马铃薯原原种繁育能力达到1亿粒；二是采取“企业+合作社+农户”模式，在张易建设马铃薯原种基地1万亩；三是完善头营马庄、中河乡等地水源及渠系配套，支持六盘山薯业、天启等企业，在头营马庄、中河乡等地建设马铃薯一级种基地5万亩；四是扶持六盘山薯业西兰银物流园马铃薯种薯交易市场基础设施设备配套，将其打造成宁南山区最大马铃薯种薯交易集散地。持六盘山薯业、天启、卓盛等企业，在头营马庄、三营鸦儿沟等地建设马铃薯一级种基地5万亩；四是扶持六盘山薯业西兰银物流园马铃薯种薯交易市场基础设施设备配套，将其打造成宁南山区最大马铃薯种薯交易集散地。</t>
  </si>
  <si>
    <t>张易镇、西南新区</t>
  </si>
  <si>
    <t>小杂粮产业融合发展</t>
  </si>
  <si>
    <t>支持瑞春、五朵梅、旭峰等等杂粮加工企业。采取“企业+合作社+农户”的模式，在官厅镇庙台，头营镇杨庄、马庄，三营甘沟等地建立杂粮基地；通过技改提升，提高加工能力，努力打造宁夏“六盘山”杂粮系列产品，带动我区小杂粮产业发展。</t>
  </si>
  <si>
    <t>头营镇、三营镇、官厅镇、开发区</t>
  </si>
  <si>
    <t>生态休闲农业</t>
  </si>
  <si>
    <t>通过以奖代补的形式，支持建设投资规模在1000万元以上的休闲农庄或观光园7个；改造提升农家乐10家，打造成各具特色休闲农庄，带动全区现代高效农业、旅游服务业融合发展。</t>
  </si>
  <si>
    <t>原州区头营镇肉牛养殖废弃物资源化利用示范项目</t>
  </si>
  <si>
    <t>建设原料堆场1500平方米、秸秆青贮微贮氨化池、40000平方米；2、粪污处理设施建设：清粪沟1000米、粪污收集/暂存/预处理池1500立方米、集水/贮存/配水/处理/调解等池1000立方米、厌氧生物反应器7000立方米、雨污分离/污水配送等管道2000米；3、有机肥生产设施建设：储存棚/堆放场1000平方米、污水储存池1000立方米、秸秆粉碎/堆肥/腐熟（发酵）/加工/包装等车间2500平方米、仓库2500平方米。建设蓄水/沉沙等池2000立方米、田间肥水贮存/配水/沼渣堆积等池2000立方米、灌溉管网20000米、污水/肥水收集贮存池1500立方米、格珊4个。购置仪器设备65台（套），培训人员500人（次）。</t>
  </si>
  <si>
    <t>原州区肉牛产业全产业链提质增效建设</t>
  </si>
  <si>
    <t>1、基地建设：建设千头高效肉牛养殖示范村20个。从2018年起，每年建设5个千头高效肉牛养殖示范村。主要包括圈棚建设、品种改良、饲草料加工调制、节本增效示范等内容。年共种植青贮玉米20万亩，亩补贴种子费75元；苜蓿更新40万亩，亩补贴30元；种植禾草26万亩，亩补贴30元；2、饲草料调制加工：建设微生物饲料加工厂一个；3、基础设施建设：建设圈棚60万平方米，每平方米补贴100元；建设青贮池50万平方米，每平方米补贴40元。4、肉牛繁育：通过冷配技术繁育犊牛3万头，每头补贴500元；肉牛胚胎移植50枚，每枚补贴2000元；基础母牛商业保险2万头，设立每头7000元和10000元两个投保标准，按照5%的保费计算，分别为每头350元和500元保险费，由自治区承担50%，地方政府、企业或农户各承担25%的保险费。5、标准化规模养殖场：扶持肉牛、肉羊及地方特色养殖场建设25个，依据相应标准，补助资金750万元。建立500亩以上天然牧场1个，每个天然牧草需草地改良5万元、围栏15万元，建设简易棚1000平方米，30万元，共计50万元，每个奖补30万元。6、清洁养殖：建设2万吨有机肥加工厂1个，每个补助100万元；粪污处理场18个，每个补助10万元。7、畜牧兽医服务体系建设：建设县级畜牧兽医综合研发中心1个，改扩建基层畜牧兽医服务站7个，村极90个，补助资金2280万元。8、肉牛屠宰加工冷链体系建设：新建1个年加工3万头肉牛屠宰场基础设施、冷链设备、生产加工线、预冷分割设备及血粉骨粉皮毛等副产品加工设备。</t>
  </si>
  <si>
    <t>原州区现代农业综合服务体系建设</t>
  </si>
  <si>
    <r>
      <rPr>
        <sz val="10"/>
        <color theme="1"/>
        <rFont val="仿宋_GB2312"/>
        <charset val="134"/>
      </rPr>
      <t>1、原州区农业技术服务体系综合业务用房建设：占地210亩，新建综合业务用房7660</t>
    </r>
    <r>
      <rPr>
        <sz val="10"/>
        <color theme="1"/>
        <rFont val="宋体"/>
        <charset val="134"/>
      </rPr>
      <t>㎡</t>
    </r>
    <r>
      <rPr>
        <sz val="10"/>
        <color theme="1"/>
        <rFont val="仿宋_GB2312"/>
        <charset val="134"/>
      </rPr>
      <t>，贮藏室、库房3897</t>
    </r>
    <r>
      <rPr>
        <sz val="10"/>
        <color theme="1"/>
        <rFont val="宋体"/>
        <charset val="134"/>
      </rPr>
      <t>㎡</t>
    </r>
    <r>
      <rPr>
        <sz val="10"/>
        <color theme="1"/>
        <rFont val="仿宋_GB2312"/>
        <charset val="134"/>
      </rPr>
      <t>，机棚1000</t>
    </r>
    <r>
      <rPr>
        <sz val="10"/>
        <color theme="1"/>
        <rFont val="宋体"/>
        <charset val="134"/>
      </rPr>
      <t>㎡</t>
    </r>
    <r>
      <rPr>
        <sz val="10"/>
        <color theme="1"/>
        <rFont val="仿宋_GB2312"/>
        <charset val="134"/>
      </rPr>
      <t>，日光温室15890</t>
    </r>
    <r>
      <rPr>
        <sz val="10"/>
        <color theme="1"/>
        <rFont val="宋体"/>
        <charset val="134"/>
      </rPr>
      <t>㎡</t>
    </r>
    <r>
      <rPr>
        <sz val="10"/>
        <color theme="1"/>
        <rFont val="仿宋_GB2312"/>
        <charset val="134"/>
      </rPr>
      <t>，网室31200</t>
    </r>
    <r>
      <rPr>
        <sz val="10"/>
        <color theme="1"/>
        <rFont val="宋体"/>
        <charset val="134"/>
      </rPr>
      <t>㎡</t>
    </r>
    <r>
      <rPr>
        <sz val="10"/>
        <color theme="1"/>
        <rFont val="仿宋_GB2312"/>
        <charset val="134"/>
      </rPr>
      <t>，门卫80</t>
    </r>
    <r>
      <rPr>
        <sz val="10"/>
        <color theme="1"/>
        <rFont val="宋体"/>
        <charset val="134"/>
      </rPr>
      <t>㎡</t>
    </r>
    <r>
      <rPr>
        <sz val="10"/>
        <color theme="1"/>
        <rFont val="仿宋_GB2312"/>
        <charset val="134"/>
      </rPr>
      <t>，围墙1600m，场地硬化2万</t>
    </r>
    <r>
      <rPr>
        <sz val="10"/>
        <color theme="1"/>
        <rFont val="宋体"/>
        <charset val="134"/>
      </rPr>
      <t>㎡</t>
    </r>
    <r>
      <rPr>
        <sz val="10"/>
        <color theme="1"/>
        <rFont val="仿宋_GB2312"/>
        <charset val="134"/>
      </rPr>
      <t>，绿化5000</t>
    </r>
    <r>
      <rPr>
        <sz val="10"/>
        <color theme="1"/>
        <rFont val="宋体"/>
        <charset val="134"/>
      </rPr>
      <t>㎡</t>
    </r>
    <r>
      <rPr>
        <sz val="10"/>
        <color theme="1"/>
        <rFont val="仿宋_GB2312"/>
        <charset val="134"/>
      </rPr>
      <t>，完善水、电、暖等设施。总投资6045.9万元，申请中央资金1000万元，征迁费1889万元，整合项目资金1255.9万元，地方配套1900.8万元。2、创建农业综合服务站3个，每个补助250万元；3、农业科技支撑体系：围绕主导产业和地方特色产业及精准扶贫需要，推广实用技术，组建服务团队。4、促进三产融合：支持产业产、加、销、研环节“一站式”服务平台建设，促进产业三产融合。</t>
    </r>
  </si>
  <si>
    <t>西南新区、各乡镇</t>
  </si>
  <si>
    <t>油用牡丹三产融合改造提升</t>
  </si>
  <si>
    <t>建立万亩油用牡丹基地，通过“公司基地+合作社+贫困户＋政府”模式，农民以土地流转收益及田间管理投入作为股份，公司提供种苗、技术、肥料，采收后牡丹仔公司全面回收等平台让农户受益，收益分成农户占70%、公司占30%；在固原市轻工产业园建立生产牡丹精油生产线，生产牡丹花蕊茶及花茶、牡丹酒、化妆品等系列产品，与安徽省益健堂合作，生产中药饮片。同时着力打造黄土情牡丹休闲农业示范园，发展乡村休闲旅游。，建设建油用牡丹展览销售厅1处、接待中心1处、垂钓中心1处、观光台1处、儿童乐园1处、真人CS野战基地1处、自助烧烤1处，推进一二三产业融合发展。</t>
  </si>
  <si>
    <t>轻工产业园、河川乡、官厅镇</t>
  </si>
  <si>
    <t>肉牛三产融合示范项目</t>
  </si>
  <si>
    <r>
      <rPr>
        <sz val="10"/>
        <color theme="1"/>
        <rFont val="仿宋_GB2312"/>
        <charset val="134"/>
      </rPr>
      <t>采用龙头企业+基地+农户的运营机制，示范养殖企业流转10000亩土地，种植青贮玉米、苜蓿等饲草料；新建牛舍47997</t>
    </r>
    <r>
      <rPr>
        <sz val="10"/>
        <color rgb="FF000000"/>
        <rFont val="宋体"/>
        <charset val="134"/>
      </rPr>
      <t>㎡</t>
    </r>
    <r>
      <rPr>
        <sz val="10"/>
        <color rgb="FF000000"/>
        <rFont val="仿宋_GB2312"/>
        <charset val="134"/>
      </rPr>
      <t>，青贮池43200m</t>
    </r>
    <r>
      <rPr>
        <sz val="10"/>
        <color rgb="FF000000"/>
        <rFont val="宋体"/>
        <charset val="134"/>
      </rPr>
      <t>³</t>
    </r>
    <r>
      <rPr>
        <sz val="10"/>
        <color rgb="FF000000"/>
        <rFont val="仿宋_GB2312"/>
        <charset val="134"/>
      </rPr>
      <t>，干草贮藏棚2400</t>
    </r>
    <r>
      <rPr>
        <sz val="10"/>
        <color rgb="FF000000"/>
        <rFont val="宋体"/>
        <charset val="134"/>
      </rPr>
      <t>㎡</t>
    </r>
    <r>
      <rPr>
        <sz val="10"/>
        <color rgb="FF000000"/>
        <rFont val="仿宋_GB2312"/>
        <charset val="134"/>
      </rPr>
      <t>，循环农业示范园区16245</t>
    </r>
    <r>
      <rPr>
        <sz val="10"/>
        <color rgb="FF000000"/>
        <rFont val="宋体"/>
        <charset val="134"/>
      </rPr>
      <t>㎡</t>
    </r>
    <r>
      <rPr>
        <sz val="10"/>
        <color rgb="FF000000"/>
        <rFont val="仿宋_GB2312"/>
        <charset val="134"/>
      </rPr>
      <t>，主要养殖黑安格斯、西门塔尔、固原黄牛，年存栏达10000头；企业与农户签订订单，带动养殖基地农户肉牛养殖年存栏达200多万头；建立养殖区物联网设备。建设10000</t>
    </r>
    <r>
      <rPr>
        <sz val="10"/>
        <color rgb="FF000000"/>
        <rFont val="宋体"/>
        <charset val="134"/>
      </rPr>
      <t>㎡</t>
    </r>
    <r>
      <rPr>
        <sz val="10"/>
        <color rgb="FF000000"/>
        <rFont val="仿宋_GB2312"/>
        <charset val="134"/>
      </rPr>
      <t>预冷库，配套物流冷藏车，建设年加工10万头肉牛屠宰中心，建设牛肉深生产加工线、预冷分割设备及血粉骨粉皮毛等副产品加工设备，努力把六盘山品牌牛肉做到浙江义乌小商品模式。</t>
    </r>
  </si>
  <si>
    <t>三川寨民俗文化村建设</t>
  </si>
  <si>
    <t>1、基础设施工程建设（殷家堡子——即彭堡镇别庄村三组移民整治及道路建设）；2、宁南山区民俗文化村建设（殷家堡子乡村旅游整村推进及三川寨南门、南城墙城池修复建设——袁家村模式）；3、宁南山区影视城建设（隔城子——即彭堡镇别庄村二组移民整治及道路建设；隔城子整村推进及三川寨东、西、北门、城墙城池修复建设）；4、宁南山区水乡风情园建设，（争取河道治理，设置拦截坝，培训村姑学唱民歌民谣，划游小船，吸引游客，在河岸两侧发动群众建造古村故居）；5、运营阶段。2022年完善前四期工程，宣传运营阶段。</t>
  </si>
  <si>
    <t>2018-2022</t>
  </si>
  <si>
    <t>张易宋洼村农村田园综合体建设</t>
  </si>
  <si>
    <t>1.农业观光区：在野狼沟种植花卉、七彩藜麦等小杂粮，并在田间地头建设游步栈道，建设仿木休息亭台、楼阁及观景台、花卉吉祥物、小木屋、婚纱外景拍摄地、绿色栖息地等基础设施；2.游客采摘区：建温室大棚6栋占地面积600平方米，建水果采摘区占地面积7000平方米； 3.娱乐休闲区：在宋洼水库周围建设沿岸廊道和拱桥1座供游人观景游玩，在水库和沿湿地观光路之间建设水上乐园1处、游乐码头1处、水上滑道2条、乡村水岸酒吧1处，并配置小船、摩托艇、水上步行球、情侣脚踏船等水上娱乐设施；建设六盘诗营地、野狼谷自驾游基地、萧关驿站等景点。主要内容是在烽台山台安装集装箱别墅8组（其中服务中心1处，集装箱别墅7处），在每个集装箱箱体上刷写经典诗歌，营造浓郁古诗文化氛围；在二组小溪上各拦坝1个，制造水景，发展垂钓；在水库边缘及野狼沟补种景观树木，在湿地草地上种植花卉植物，建成10里画廊。 4.游客服务区：在地处六盘山旅游环线上的宋洼村新建服务区1处。其中停车场占地5000平方米、绿化面积5000平方米、景观玻璃温室餐厅2000平方米、星级卫生间200平方米、游客集散中心1000平方米、特色旅游产品展示区1000平方米、加油站6000平方米；5. 休闲别墅区：在野狼沟靠花海旁边建30个窑洞宾馆，内部设施配套完善，在窑洞内闻着花香，欣赏花海。同时针对性的对原生态土楼、农民房屋进行美化、亮化，改建装修形成名宿，让游客体验不一样的乡土情怀。6.乡土文化区：在宋洼村二组建文化大院1处，为游客提供秦腔、牛皮灯影等传统节目，将宋洼村打造成为丝路驿站和六盘人家。7.动物养殖区：在原州区荣甲牛羊养殖农民合作社厂址内饲养绿色生态牛羊，并从国内外引进珍稀动物用来观赏，未游客提供喂养等服务，体验喂养乐趣。8.办公服务区：宋洼村田园综合体建有办公楼，占地面积1000平方米，主要为员工提供办公住宿场所和为游客提供各种优质服务。</t>
  </si>
  <si>
    <t>规模养殖场粪污综合处理资源化用</t>
  </si>
  <si>
    <r>
      <rPr>
        <sz val="10"/>
        <color theme="1"/>
        <rFont val="仿宋_GB2312"/>
        <charset val="134"/>
      </rPr>
      <t>1、区36个规模养殖场新建氧化塘18.05m</t>
    </r>
    <r>
      <rPr>
        <sz val="10"/>
        <color theme="1"/>
        <rFont val="宋体"/>
        <charset val="134"/>
      </rPr>
      <t>³</t>
    </r>
    <r>
      <rPr>
        <sz val="10"/>
        <color theme="1"/>
        <rFont val="仿宋_GB2312"/>
        <charset val="134"/>
      </rPr>
      <t>，沼气池0.6万m</t>
    </r>
    <r>
      <rPr>
        <sz val="10"/>
        <color theme="1"/>
        <rFont val="宋体"/>
        <charset val="134"/>
      </rPr>
      <t>³</t>
    </r>
    <r>
      <rPr>
        <sz val="10"/>
        <color theme="1"/>
        <rFont val="仿宋_GB2312"/>
        <charset val="134"/>
      </rPr>
      <t>、防雨防渗堆肥设施(场、池)1.1万m</t>
    </r>
    <r>
      <rPr>
        <sz val="10"/>
        <color theme="1"/>
        <rFont val="宋体"/>
        <charset val="134"/>
      </rPr>
      <t>³</t>
    </r>
    <r>
      <rPr>
        <sz val="10"/>
        <color theme="1"/>
        <rFont val="仿宋_GB2312"/>
        <charset val="134"/>
      </rPr>
      <t>、有机肥加工车间500</t>
    </r>
    <r>
      <rPr>
        <sz val="10"/>
        <color theme="1"/>
        <rFont val="宋体"/>
        <charset val="134"/>
      </rPr>
      <t>㎡</t>
    </r>
    <r>
      <rPr>
        <sz val="10"/>
        <color theme="1"/>
        <rFont val="仿宋_GB2312"/>
        <charset val="134"/>
      </rPr>
      <t>。2.设备购置：购置设备66台（套）。</t>
    </r>
  </si>
  <si>
    <t>原州区生态鸡全产业链建设项目</t>
  </si>
  <si>
    <t>建立年加工无公害鸡肉产品10000吨。为农户提供鸡苗、饲料、防疫等技术服务，农户鸡肉、鸡蛋订单回收，并进行屠宰、分割、熟食加工、销售一体化建设，能够带动1000多户农户脱贫。建筑总面积19151.35平方米，其中车间2栋4300平方米，冷库1座1200平方米，库房10栋7120平方米，技术服务及研发中心大楼1栋，6531.35平方米；硬化场地5000平方米.引进先进设备一套。</t>
  </si>
  <si>
    <t>开发区</t>
  </si>
  <si>
    <t>蜂产品精深加工及蜂蜜系列护肤品的研发和生产项目</t>
  </si>
  <si>
    <t>建立蜜蜂养殖基地，开发多种蜂蜜产品。研发系列护肤品和生产：建设规模为新建厂区面积8936平方米的加工工厂。包括生产车间、成品库、包装材料库、化验室及产品展销厅及综合办公楼，并完善相应的配套设施，购置国内先进的生产及检验设备。</t>
  </si>
  <si>
    <t>玉米种植饲料加工循环项目</t>
  </si>
  <si>
    <t>1、订单收购，与各乡种植户签订合同，年收购5万吨玉米，2、建立玉米糁、玉米面粉加车间，20万吨精饲料加工生产线，库房1800平方米，有机肥加工生产线；运行机制：将订单收购的主要将玉米进行清选，筛选，脱皮，抛光后加工成玉米糁、玉米面粉，为剩余玉米饲料粉为牛羊加工饲料。饲料直供各大养殖专业合作社，指导养殖专业合作，畜禽粪便综合处理，加工成有机肥，种植专业合作社将有机肥施入田中，促进粮食增产增收。将玉米收回进行饲料加工，形成与农民利益联结的循环农业经济。</t>
  </si>
  <si>
    <t>肉兔生产全产业链项目</t>
  </si>
  <si>
    <r>
      <rPr>
        <sz val="10"/>
        <color theme="1"/>
        <rFont val="仿宋_GB2312"/>
        <charset val="134"/>
      </rPr>
      <t>1、种兔繁育基地建设，建种兔舍15000</t>
    </r>
    <r>
      <rPr>
        <sz val="10"/>
        <color theme="1"/>
        <rFont val="宋体"/>
        <charset val="134"/>
      </rPr>
      <t>㎡</t>
    </r>
    <r>
      <rPr>
        <sz val="10"/>
        <color theme="1"/>
        <rFont val="仿宋_GB2312"/>
        <charset val="134"/>
      </rPr>
      <t>，饲料加工车间300</t>
    </r>
    <r>
      <rPr>
        <sz val="10"/>
        <color theme="1"/>
        <rFont val="宋体"/>
        <charset val="134"/>
      </rPr>
      <t>㎡</t>
    </r>
    <r>
      <rPr>
        <sz val="10"/>
        <color theme="1"/>
        <rFont val="仿宋_GB2312"/>
        <charset val="134"/>
      </rPr>
      <t>，仓库2400</t>
    </r>
    <r>
      <rPr>
        <sz val="10"/>
        <color theme="1"/>
        <rFont val="宋体"/>
        <charset val="134"/>
      </rPr>
      <t>㎡</t>
    </r>
    <r>
      <rPr>
        <sz val="10"/>
        <color theme="1"/>
        <rFont val="仿宋_GB2312"/>
        <charset val="134"/>
      </rPr>
      <t>，办公用房350</t>
    </r>
    <r>
      <rPr>
        <sz val="10"/>
        <color theme="1"/>
        <rFont val="宋体"/>
        <charset val="134"/>
      </rPr>
      <t>㎡</t>
    </r>
    <r>
      <rPr>
        <sz val="10"/>
        <color theme="1"/>
        <rFont val="仿宋_GB2312"/>
        <charset val="134"/>
      </rPr>
      <t>，为原州区农民户均提供50只种兔养殖，签订订单收购合同回收商品兔；2、建立商品兔育肥养殖车间3000</t>
    </r>
    <r>
      <rPr>
        <sz val="10"/>
        <color theme="1"/>
        <rFont val="宋体"/>
        <charset val="134"/>
      </rPr>
      <t>㎡</t>
    </r>
    <r>
      <rPr>
        <sz val="10"/>
        <color theme="1"/>
        <rFont val="仿宋_GB2312"/>
        <charset val="134"/>
      </rPr>
      <t>；</t>
    </r>
  </si>
  <si>
    <t>2018-2018</t>
  </si>
  <si>
    <t>林业特色优势产业基地建设项目1</t>
  </si>
  <si>
    <r>
      <rPr>
        <sz val="10"/>
        <color theme="1"/>
        <rFont val="仿宋_GB2312"/>
        <charset val="134"/>
      </rPr>
      <t>3、建立肉兔屠宰加工，改扩建年加工能力为50万只肉兔的加工生产线占地面积5000</t>
    </r>
    <r>
      <rPr>
        <sz val="10"/>
        <color theme="1"/>
        <rFont val="宋体"/>
        <charset val="134"/>
      </rPr>
      <t>㎡</t>
    </r>
    <r>
      <rPr>
        <sz val="10"/>
        <color theme="1"/>
        <rFont val="仿宋_GB2312"/>
        <charset val="134"/>
      </rPr>
      <t>，土建工程面积2340</t>
    </r>
    <r>
      <rPr>
        <sz val="10"/>
        <color theme="1"/>
        <rFont val="宋体"/>
        <charset val="134"/>
      </rPr>
      <t>㎡</t>
    </r>
    <r>
      <rPr>
        <sz val="10"/>
        <color theme="1"/>
        <rFont val="仿宋_GB2312"/>
        <charset val="134"/>
      </rPr>
      <t>，冷藏车间2000</t>
    </r>
    <r>
      <rPr>
        <sz val="10"/>
        <color theme="1"/>
        <rFont val="宋体"/>
        <charset val="134"/>
      </rPr>
      <t>㎡</t>
    </r>
    <r>
      <rPr>
        <sz val="10"/>
        <color theme="1"/>
        <rFont val="仿宋_GB2312"/>
        <charset val="134"/>
      </rPr>
      <t>；4、建设粪污综合处理系统栽植矮化蜜脆苹果15000亩（每年5000亩），引进陕西海升集团</t>
    </r>
  </si>
  <si>
    <t>头营镇杨庄村、陶庄村、马庄村、南塬村、陈庄村、大疙瘩村。黄铎堡镇老庄村、曹堡村</t>
  </si>
  <si>
    <t>林业特色优势产业基地建设项目2</t>
  </si>
  <si>
    <t>新发展红梅杏：其中头营镇2500亩，彭堡镇1000亩，中河乡1000亩，官厅镇1500亩，寨科乡1000亩，炭山乡1000亩</t>
  </si>
  <si>
    <t>头营镇、彭堡镇、中河乡、官厅镇、寨科乡、炭山乡</t>
  </si>
  <si>
    <t>乡村道路绿化改造提升工程</t>
  </si>
  <si>
    <t>2019年70公里，2020年70公里，2021年60公里。贫困村道路绿化改造提升。</t>
  </si>
  <si>
    <t>贫困村道路绿化改造提升</t>
  </si>
  <si>
    <t>改造提升</t>
  </si>
  <si>
    <t>枸杞基地建设</t>
  </si>
  <si>
    <t>黄铎堡镇、头营镇共计3000亩（每年1000亩）2019年黄铎堡镇南城村1000亩，2020年黄铎堡镇何沟村500亩；头营镇杨郎村500亩；2021年头营镇二营村500亩，头营镇蒋河村500亩</t>
  </si>
  <si>
    <t>黄铎堡镇南城村、何沟村，头营镇杨郎村、二营村、蒋河村</t>
  </si>
  <si>
    <t>美丽乡村建设规划</t>
  </si>
  <si>
    <t>根据美丽乡村建设规划每年建设</t>
  </si>
  <si>
    <t>原州区东马场林场新建贺家湾管护站项目</t>
  </si>
  <si>
    <r>
      <rPr>
        <sz val="10"/>
        <color theme="1"/>
        <rFont val="仿宋_GB2312"/>
        <charset val="134"/>
      </rPr>
      <t>新建房屋12间336m</t>
    </r>
    <r>
      <rPr>
        <vertAlign val="superscript"/>
        <sz val="10"/>
        <color theme="1"/>
        <rFont val="仿宋_GB2312"/>
        <charset val="134"/>
      </rPr>
      <t>2</t>
    </r>
    <r>
      <rPr>
        <sz val="10"/>
        <color theme="1"/>
        <rFont val="仿宋_GB2312"/>
        <charset val="134"/>
      </rPr>
      <t>，院坪硬化770</t>
    </r>
    <r>
      <rPr>
        <sz val="10"/>
        <color theme="1"/>
        <rFont val="宋体"/>
        <charset val="134"/>
      </rPr>
      <t>㎡</t>
    </r>
    <r>
      <rPr>
        <sz val="10"/>
        <color theme="1"/>
        <rFont val="仿宋_GB2312"/>
        <charset val="134"/>
      </rPr>
      <t>，围墙45m，大门1座，厕所30</t>
    </r>
    <r>
      <rPr>
        <sz val="10"/>
        <color theme="1"/>
        <rFont val="宋体"/>
        <charset val="134"/>
      </rPr>
      <t>㎡</t>
    </r>
    <r>
      <rPr>
        <sz val="10"/>
        <color theme="1"/>
        <rFont val="仿宋_GB2312"/>
        <charset val="134"/>
      </rPr>
      <t>，煤房40</t>
    </r>
    <r>
      <rPr>
        <sz val="10"/>
        <color theme="1"/>
        <rFont val="宋体"/>
        <charset val="134"/>
      </rPr>
      <t>㎡</t>
    </r>
    <r>
      <rPr>
        <sz val="10"/>
        <color theme="1"/>
        <rFont val="仿宋_GB2312"/>
        <charset val="134"/>
      </rPr>
      <t xml:space="preserve">，供水设备及土地征用等  </t>
    </r>
  </si>
  <si>
    <t>东马场林场</t>
  </si>
  <si>
    <t>原州区马东山和沈河等林场道路硬化和基础设施维修项目</t>
  </si>
  <si>
    <t>马东山林场道路硬化1公里，沈河林场连栋温室配料场地硬化1400平米，马渠、古树和马东山等林场机井、房屋维修等。</t>
  </si>
  <si>
    <t>蝉塔山林场至马东山林场林区道路24公里</t>
  </si>
  <si>
    <t>蝉塔山林场至马东山林场道路绿化项目</t>
  </si>
  <si>
    <t>绿化蝉塔山林场至马东山林场林区道路24公里，栽植2米云杉1.5万株，2米油松1.5万株，6公分垂柳1万株，10分枝连翘1万株，10分枝榆叶梅1万株，10分枝黄（红）刺梅0.8万株，10分枝金银木0.8万株，共计7.6万株。</t>
  </si>
  <si>
    <t>绿化蝉塔山林场至马东山林场林区道路24公里。</t>
  </si>
  <si>
    <t>原州区东马场、叠叠沟等林场森林抚育项目</t>
  </si>
  <si>
    <t>原州区东马场、叠叠沟等林场实施森林抚育1万亩，抚育措施为补植、修枝、浇水和割灌除草等。</t>
  </si>
  <si>
    <t>原州区东马场、叠叠沟等林场</t>
  </si>
  <si>
    <t>宁南干旱山区珍稀树种苗木培育项目</t>
  </si>
  <si>
    <t>在沈河林场利用设施温室培育杜松、华山松等苗木50万株</t>
  </si>
  <si>
    <t>沈河林场</t>
  </si>
  <si>
    <r>
      <rPr>
        <b/>
        <sz val="10"/>
        <color theme="1"/>
        <rFont val="仿宋_GB2312"/>
        <charset val="134"/>
      </rPr>
      <t>十二、基础设施建设</t>
    </r>
    <r>
      <rPr>
        <b/>
        <sz val="10"/>
        <color rgb="FF000000"/>
        <rFont val="仿宋_GB2312"/>
        <charset val="134"/>
      </rPr>
      <t>（102个）</t>
    </r>
  </si>
  <si>
    <t>（一）小城镇建设(7个）</t>
  </si>
  <si>
    <t>开城镇小城镇</t>
  </si>
  <si>
    <t>道路、人行道、路灯、绿化、排水、供热等</t>
  </si>
  <si>
    <t>改扩建</t>
  </si>
  <si>
    <t>河川乡小城镇</t>
  </si>
  <si>
    <t>寨科乡小城镇</t>
  </si>
  <si>
    <t>2020-2021</t>
  </si>
  <si>
    <t>炭山乡小城镇</t>
  </si>
  <si>
    <t>2021-2022</t>
  </si>
  <si>
    <t>黄铎堡镇小城镇</t>
  </si>
  <si>
    <t>2022-2023</t>
  </si>
  <si>
    <t>彭堡镇小城镇</t>
  </si>
  <si>
    <t>2023-2024</t>
  </si>
  <si>
    <t>中河乡（硝口）小城镇</t>
  </si>
  <si>
    <t>2024-2025</t>
  </si>
  <si>
    <t>（二）美丽村庄(52个)</t>
  </si>
  <si>
    <t>陈沟美丽村庄</t>
  </si>
  <si>
    <t>清理“三堆”，整修院落，硬化巷道、广场，配路灯、环卫设施，绿化</t>
  </si>
  <si>
    <t>整治</t>
  </si>
  <si>
    <t>宋洼二组美丽村庄</t>
  </si>
  <si>
    <t>下青石美丽村庄</t>
  </si>
  <si>
    <t>红庄美丽村庄</t>
  </si>
  <si>
    <t>薛庄美丽村庄</t>
  </si>
  <si>
    <t>石羊三组美丽村庄</t>
  </si>
  <si>
    <t>开城美丽村庄</t>
  </si>
  <si>
    <t>二十里铺美丽村庄</t>
  </si>
  <si>
    <t>胡大堡美丽村庄</t>
  </si>
  <si>
    <t>马园美丽村庄</t>
  </si>
  <si>
    <t>柯庄美丽村庄</t>
  </si>
  <si>
    <t>陈沟一组美丽村庄</t>
  </si>
  <si>
    <t>申庄美丽村庄</t>
  </si>
  <si>
    <t>闫关美丽村庄</t>
  </si>
  <si>
    <t>孙家河美丽村庄</t>
  </si>
  <si>
    <t>甘沟美丽村庄</t>
  </si>
  <si>
    <t>赵寺美丽村庄</t>
  </si>
  <si>
    <t>曹堡美丽村庄</t>
  </si>
  <si>
    <t>大北山美丽村庄</t>
  </si>
  <si>
    <t>上马泉美丽村庄</t>
  </si>
  <si>
    <t>田堡美丽村庄</t>
  </si>
  <si>
    <t>贺套美丽村庄</t>
  </si>
  <si>
    <t>金堡美丽村庄</t>
  </si>
  <si>
    <t>二营美丽村庄</t>
  </si>
  <si>
    <t>南屯美丽村庄</t>
  </si>
  <si>
    <t>别庄美丽村庄</t>
  </si>
  <si>
    <t>徐河美丽村庄</t>
  </si>
  <si>
    <t>老庄美丽村庄</t>
  </si>
  <si>
    <t>黄堡美丽村庄</t>
  </si>
  <si>
    <t>毛庄美丽村庄</t>
  </si>
  <si>
    <t>双泉村美丽村庄</t>
  </si>
  <si>
    <t>吴磨村美丽村庄</t>
  </si>
  <si>
    <t>南城村美丽村庄</t>
  </si>
  <si>
    <t>盐泥村美丽村庄</t>
  </si>
  <si>
    <t>官厅村美丽村庄</t>
  </si>
  <si>
    <t>刘店村美丽村庄</t>
  </si>
  <si>
    <t>坪乐村美丽村庄</t>
  </si>
  <si>
    <t>北淌村美丽村庄</t>
  </si>
  <si>
    <t>南坪村美丽村庄</t>
  </si>
  <si>
    <t>闫堡村美丽村庄</t>
  </si>
  <si>
    <t>康沟村美丽村庄</t>
  </si>
  <si>
    <t>寨洼村美丽村庄</t>
  </si>
  <si>
    <t>张易村一二组美丽村庄</t>
  </si>
  <si>
    <t>黑刺沟美丽村庄</t>
  </si>
  <si>
    <t>彭庄村美丽村庄</t>
  </si>
  <si>
    <t>炭山村美丽村庄</t>
  </si>
  <si>
    <t>丰堡村美丽村庄</t>
  </si>
  <si>
    <t>高坡村美丽村庄</t>
  </si>
  <si>
    <t>小沟村美丽村庄</t>
  </si>
  <si>
    <t>蒋河村美丽村庄</t>
  </si>
  <si>
    <t>陶庄村美丽村庄</t>
  </si>
  <si>
    <t>（三）道路(43个）</t>
  </si>
  <si>
    <t>1、国道</t>
  </si>
  <si>
    <t>S305线（潘寨路）-G341</t>
  </si>
  <si>
    <t>58.4公里路基路面及构造物</t>
  </si>
  <si>
    <t>2、省道</t>
  </si>
  <si>
    <t>26.3公里路基路面及构造物</t>
  </si>
  <si>
    <t>S203线（固西路）</t>
  </si>
  <si>
    <t>3、县道（三级级）</t>
  </si>
  <si>
    <t>23.3公里路基路面及构造物</t>
  </si>
  <si>
    <t>中河-黑城</t>
  </si>
  <si>
    <t>4、乡道</t>
  </si>
  <si>
    <t>三级道路2条共43.75KM，四级道路5条共63.4KM</t>
  </si>
  <si>
    <t>中河-曹河</t>
  </si>
  <si>
    <t>11.5公里路基路面及构造物</t>
  </si>
  <si>
    <t>三营-白土河</t>
  </si>
  <si>
    <t>8.9公里路基路面及构造物</t>
  </si>
  <si>
    <t>河川-程儿山</t>
  </si>
  <si>
    <t>24.9公里路基路面及构造物</t>
  </si>
  <si>
    <t>石庄-冯洼</t>
  </si>
  <si>
    <t>8.1公里路基路面及构造物</t>
  </si>
  <si>
    <t>中河-丰堡</t>
  </si>
  <si>
    <t>10公里路基路面及构造物</t>
  </si>
  <si>
    <t>马庄-杨郎</t>
  </si>
  <si>
    <t>8.55公里路基路面及构造物</t>
  </si>
  <si>
    <t>沙窝—孙家河</t>
  </si>
  <si>
    <t>35.2公里路基路面及构造物</t>
  </si>
  <si>
    <t>5、打通断头路</t>
  </si>
  <si>
    <t>S101线至陈庄公路</t>
  </si>
  <si>
    <t>三级水泥15km路基路面及构造物</t>
  </si>
  <si>
    <t>6、村道</t>
  </si>
  <si>
    <t>71公里/9条</t>
  </si>
  <si>
    <t>刘店至杨河公路</t>
  </si>
  <si>
    <t>四级水泥路8公里的路基路面及构造物</t>
  </si>
  <si>
    <t>S101线-柯庄公路</t>
  </si>
  <si>
    <t>三级水泥路10公里的路基路面及构造物</t>
  </si>
  <si>
    <t>冯庄-郭庙公路</t>
  </si>
  <si>
    <t>贺套-三湾公路</t>
  </si>
  <si>
    <t>固蒋路-黄湾公路</t>
  </si>
  <si>
    <t>三级水泥路5公里的路基路面及构造物</t>
  </si>
  <si>
    <t>固蒋路-南湾公路</t>
  </si>
  <si>
    <t>张易-王套公路</t>
  </si>
  <si>
    <t>三级水泥路7公里的路基路面及构造物</t>
  </si>
  <si>
    <t>张易-上滩公路</t>
  </si>
  <si>
    <t>三级水泥路6公里的路基路面及构造物</t>
  </si>
  <si>
    <t>张易-毛庄公路</t>
  </si>
  <si>
    <t>7、危桥改造</t>
  </si>
  <si>
    <t>隆张路上堡桥</t>
  </si>
  <si>
    <t>拆旧新建1孔20米空心板桥全长20米</t>
  </si>
  <si>
    <t>隆张路下堡桥</t>
  </si>
  <si>
    <t>S101-孙家河公路清水河漫水桥</t>
  </si>
  <si>
    <t>拆旧新建5孔20米空心板桥全长100米</t>
  </si>
  <si>
    <t>8、自然村道</t>
  </si>
  <si>
    <t>四级水泥88公里的路基路面及构造物</t>
  </si>
  <si>
    <t>南城自然村道</t>
  </si>
  <si>
    <t>四级水泥4公里的路基路面及构造物</t>
  </si>
  <si>
    <t>石碑村自然村道</t>
  </si>
  <si>
    <t>肖沟村自然村道</t>
  </si>
  <si>
    <t>四级水泥3公里的路基路面及构造物</t>
  </si>
  <si>
    <t>曹堡自然村道</t>
  </si>
  <si>
    <t>白何自然村道</t>
  </si>
  <si>
    <t>何沟自然村道</t>
  </si>
  <si>
    <t>陶庄村自然村道</t>
  </si>
  <si>
    <t>大北山村自然村道</t>
  </si>
  <si>
    <t>马庄村自然村道</t>
  </si>
  <si>
    <t>杨庄村自然村道</t>
  </si>
  <si>
    <t>石羊村自然村道</t>
  </si>
  <si>
    <t>大疙瘩村自然村道</t>
  </si>
  <si>
    <t>撒门村自然村道</t>
  </si>
  <si>
    <t>别庄村自然村道</t>
  </si>
  <si>
    <t>南塬村自然村道</t>
  </si>
  <si>
    <t>马园村自然村道</t>
  </si>
  <si>
    <t>四级水泥5公里的路基路面及构造物</t>
  </si>
  <si>
    <t>新淌村自然村道</t>
  </si>
  <si>
    <t>四级水泥7公里的路基路面及构造物</t>
  </si>
  <si>
    <t>北淌村自然村道</t>
  </si>
  <si>
    <t>东淌村自然村道</t>
  </si>
  <si>
    <t>南坪村自然村道</t>
  </si>
  <si>
    <t>四级水泥8公里的路基路面及构造物</t>
  </si>
  <si>
    <t>十三、医疗服务建设(16个)</t>
  </si>
  <si>
    <t>原州区中心敬老院（残疾人托养康复中心）公建民营项目</t>
  </si>
  <si>
    <t>在新建的中心敬老院设置300个床位。布设电视、衣柜、桌椅板凳等。布设餐厅餐具洗衣房内等设备，将中心敬老院通过政府采购形式公建民营。用2-3年的时间使中心敬老院入住率达到80%以上，逐步步入正轨运营。</t>
  </si>
  <si>
    <t>固原市长城街北街</t>
  </si>
  <si>
    <t>社区居家养老服务体系建设项目</t>
  </si>
  <si>
    <t>建设内容：总建筑面积25200平方米（36个社区，每个社区1所，面积700平方米）含宿舍、医疗室、健身房、餐厅、室外活动场所、活动室、阅览室</t>
  </si>
  <si>
    <t>原州区各社区</t>
  </si>
  <si>
    <t>原州区农村老年饭桌</t>
  </si>
  <si>
    <t>建设规模为：建筑面积100平方米，设置床位2张。建设内容：文娱活动室、宿舍、棋牌室、厨房、餐厅等整体实施。</t>
  </si>
  <si>
    <t>原州区各个乡镇</t>
  </si>
  <si>
    <t>原州区医院改扩建项目</t>
  </si>
  <si>
    <r>
      <rPr>
        <sz val="10"/>
        <color rgb="FF000000"/>
        <rFont val="仿宋_GB2312"/>
        <charset val="134"/>
      </rPr>
      <t>新建门诊医技妇儿产科综合楼16300平方米；地下车库面积2412平方米，连廊面积566平方米：改建总面积23814</t>
    </r>
    <r>
      <rPr>
        <sz val="10"/>
        <color rgb="FF000000"/>
        <rFont val="宋体"/>
        <charset val="134"/>
      </rPr>
      <t>㎡</t>
    </r>
    <r>
      <rPr>
        <sz val="10"/>
        <color rgb="FF000000"/>
        <rFont val="仿宋_GB2312"/>
        <charset val="134"/>
      </rPr>
      <t>，包括对原住院楼、感染科楼、培训中心等业务保障用房进行室内外装修，完善配电、污水等配套基础设施。</t>
    </r>
  </si>
  <si>
    <t>区医院</t>
  </si>
  <si>
    <t>原州区医院中医康复楼建设项目</t>
  </si>
  <si>
    <t>在原州区医院院内新建中医康复楼8000平方米，框架结构</t>
  </si>
  <si>
    <t>原州区人民医院三营分院建设项目</t>
  </si>
  <si>
    <t>在三营中心卫生院院内新建原州区人民医院分院医技住院综合楼8000平方米，五层框架结构，</t>
  </si>
  <si>
    <t>三营中心卫生院院内</t>
  </si>
  <si>
    <t>原州区社区卫生服务中心建设项目</t>
  </si>
  <si>
    <t>购买3个城市社区卫生服务中心业务用房共计6000平方米，</t>
  </si>
  <si>
    <t>原州区城区</t>
  </si>
  <si>
    <t>购买</t>
  </si>
  <si>
    <t>原州区鼠防监测点迁建项目</t>
  </si>
  <si>
    <t>新建业务用房及生活用房2000平方米 新建附属设施（包括污水处理、环境硬化等）</t>
  </si>
  <si>
    <t>迁建</t>
  </si>
  <si>
    <t>原州区疾控中心实验楼建设项目</t>
  </si>
  <si>
    <r>
      <rPr>
        <sz val="10"/>
        <color rgb="FF000000"/>
        <rFont val="仿宋_GB2312"/>
        <charset val="134"/>
      </rPr>
      <t>新建疾控中心实验楼业务用房3000</t>
    </r>
    <r>
      <rPr>
        <sz val="10"/>
        <color rgb="FF000000"/>
        <rFont val="宋体"/>
        <charset val="134"/>
      </rPr>
      <t>㎡</t>
    </r>
  </si>
  <si>
    <t>疾控中心院内</t>
  </si>
  <si>
    <t>2020-2022</t>
  </si>
  <si>
    <t>原州区疾控中心检验室能力建设</t>
  </si>
  <si>
    <t>疾控中心检验室设备配套升级</t>
  </si>
  <si>
    <t>疾控中心</t>
  </si>
  <si>
    <t>原州区村卫生室能力建设项目</t>
  </si>
  <si>
    <t>为村卫生室购置健康一体机及其他医疗设备、安装网络监控</t>
  </si>
  <si>
    <t>原州区各乡镇村卫生室</t>
  </si>
  <si>
    <t>原州区人民医院医疗设备能力提升项目</t>
  </si>
  <si>
    <t>为区人民医院购置CT、核磁等医疗设备</t>
  </si>
  <si>
    <t>原州区人民医院</t>
  </si>
  <si>
    <t>乡镇卫生院、社区卫生服务中心医疗设备采购项目</t>
  </si>
  <si>
    <t>为11个乡镇卫生院3个社区卫生服务中心购置医疗设备</t>
  </si>
  <si>
    <t>乡镇卫生院、社区卫生服务中心</t>
  </si>
  <si>
    <t>原州区农村无害化卫生厕所建设项目</t>
  </si>
  <si>
    <t>为原州区各乡镇农户家中新建无害化卫生厕所20000所</t>
  </si>
  <si>
    <t>农户院落</t>
  </si>
  <si>
    <t>原州区医疗养老联合体建设项目</t>
  </si>
  <si>
    <t>鼓励原州区14个医疗卫生机构与乡镇养老机构合作建立医疗养老联合体，开设老年医疗护理科室，建立老年病康复场所</t>
  </si>
  <si>
    <t>下属各医疗机构</t>
  </si>
  <si>
    <t>原州区中医药服务体系建设项目</t>
  </si>
  <si>
    <t>以原州区区医院、各乡镇卫生院、村卫生室为依托加强中医医疗服务，提供中医健康咨询、干预调理、随访管理等治未病服务</t>
  </si>
  <si>
    <t>十四、产业融合项目（10个）</t>
  </si>
  <si>
    <t>长城园创新创业孵化园项目</t>
  </si>
  <si>
    <t>进一步完善提升六盘山创客汇，拓宽创业范围和规模，增加创业空间。在此基础上，建设占地40亩的创新创业孵化园，建筑面积5800平方米（其中创业孵化基地3000平方米，创业服务中心700平方米），建设农旅产品电子商务运营中心、生态休闲娱乐中心、生态文化旅游产品、农土特产展销中心、农耕用具展示体验中心和妇女创业培训基地，集中民间传统非遗手工制品、原始作坊创业者进行创业。经营文化旅游产品、农特产品、特色美食，民俗手工制品等。园区全部建成后可容纳50余家创业团队入驻，解决就业500余人。预计实现年均销售收入2200万元。</t>
  </si>
  <si>
    <t>固原园德慈善产业园</t>
  </si>
  <si>
    <t>城隍庙标准化菜市场建设项目</t>
  </si>
  <si>
    <t>计划投资投资4000万元，建设7580平米的标准化菜市场。</t>
  </si>
  <si>
    <t>原州人民广场斜对面</t>
  </si>
  <si>
    <t>20万吨联合制碱</t>
  </si>
  <si>
    <t>依托原州区丰富的岩盐、煤炭和石灰石资源，采用氯碱法工艺制造纯碱，实现纯碱的生产和销售，年产20万吨联合制碱项目，包括10万吨/年纯碱以及10万吨/年氯化铵，项目建成投产后，年产值5亿元，利税1.2亿元。</t>
  </si>
  <si>
    <t>原州区境内</t>
  </si>
  <si>
    <t>特色农产品精深加工园区建设</t>
  </si>
  <si>
    <t>按照生态安全、高效高端的要求，规划建设特色农产品精深加工园区一处，规划面积3000，园区实现水、电、路、通信、公交等“五通一平”，配套中型污水处理厂1座，中型封闭式垃圾转运站1座及供暖设施。引进马铃薯全粉加工、有机蔬菜、牛羊肉、中药切片、保健小杂粮等特色农产品精深加工企业入园创业，打造宁南山区高端有机绿色农产品精深加工基地。</t>
  </si>
  <si>
    <t>原州区清水工业园区</t>
  </si>
  <si>
    <t>现代农业综合服务中心</t>
  </si>
  <si>
    <r>
      <rPr>
        <sz val="10"/>
        <color rgb="FF000000"/>
        <rFont val="仿宋_GB2312"/>
        <charset val="134"/>
      </rPr>
      <t>流转土地20000亩，建设现代农业综合服务中心一处，规划面积33000</t>
    </r>
    <r>
      <rPr>
        <sz val="10"/>
        <color rgb="FF000000"/>
        <rFont val="宋体"/>
        <charset val="134"/>
      </rPr>
      <t>㎡</t>
    </r>
    <r>
      <rPr>
        <sz val="10"/>
        <color rgb="FF000000"/>
        <rFont val="仿宋_GB2312"/>
        <charset val="134"/>
      </rPr>
      <t>，实现水、电、路等“三通一平”，配套建设仓储2座共5000</t>
    </r>
    <r>
      <rPr>
        <sz val="10"/>
        <color rgb="FF000000"/>
        <rFont val="宋体"/>
        <charset val="134"/>
      </rPr>
      <t>㎡</t>
    </r>
    <r>
      <rPr>
        <sz val="10"/>
        <color rgb="FF000000"/>
        <rFont val="仿宋_GB2312"/>
        <charset val="134"/>
      </rPr>
      <t>，分拣加工车间2000</t>
    </r>
    <r>
      <rPr>
        <sz val="10"/>
        <color rgb="FF000000"/>
        <rFont val="宋体"/>
        <charset val="134"/>
      </rPr>
      <t>㎡</t>
    </r>
    <r>
      <rPr>
        <sz val="10"/>
        <color rgb="FF000000"/>
        <rFont val="仿宋_GB2312"/>
        <charset val="134"/>
      </rPr>
      <t>，冷库3000</t>
    </r>
    <r>
      <rPr>
        <sz val="10"/>
        <color rgb="FF000000"/>
        <rFont val="宋体"/>
        <charset val="134"/>
      </rPr>
      <t>㎡</t>
    </r>
    <r>
      <rPr>
        <sz val="10"/>
        <color rgb="FF000000"/>
        <rFont val="仿宋_GB2312"/>
        <charset val="134"/>
      </rPr>
      <t>，农资库房3000</t>
    </r>
    <r>
      <rPr>
        <sz val="10"/>
        <color rgb="FF000000"/>
        <rFont val="宋体"/>
        <charset val="134"/>
      </rPr>
      <t>㎡</t>
    </r>
    <r>
      <rPr>
        <sz val="10"/>
        <color rgb="FF000000"/>
        <rFont val="仿宋_GB2312"/>
        <charset val="134"/>
      </rPr>
      <t>，农机具库房5000</t>
    </r>
    <r>
      <rPr>
        <sz val="10"/>
        <color rgb="FF000000"/>
        <rFont val="宋体"/>
        <charset val="134"/>
      </rPr>
      <t>㎡</t>
    </r>
    <r>
      <rPr>
        <sz val="10"/>
        <color rgb="FF000000"/>
        <rFont val="仿宋_GB2312"/>
        <charset val="134"/>
      </rPr>
      <t>，服务点1000</t>
    </r>
    <r>
      <rPr>
        <sz val="10"/>
        <color rgb="FF000000"/>
        <rFont val="宋体"/>
        <charset val="134"/>
      </rPr>
      <t>㎡</t>
    </r>
    <r>
      <rPr>
        <sz val="10"/>
        <color rgb="FF000000"/>
        <rFont val="仿宋_GB2312"/>
        <charset val="134"/>
      </rPr>
      <t>，停车场5000</t>
    </r>
    <r>
      <rPr>
        <sz val="10"/>
        <color rgb="FF000000"/>
        <rFont val="宋体"/>
        <charset val="134"/>
      </rPr>
      <t>㎡</t>
    </r>
    <r>
      <rPr>
        <sz val="10"/>
        <color rgb="FF000000"/>
        <rFont val="仿宋_GB2312"/>
        <charset val="134"/>
      </rPr>
      <t>，实现土地高效集约化利用。</t>
    </r>
  </si>
  <si>
    <t>年产2万吨马铃薯变性淀粉项目</t>
  </si>
  <si>
    <t>建设马铃薯醋酸酯淀粉生产线，年产2万吨马铃薯醋酸酯淀粉，年产值5000万元，利税1500万元。</t>
  </si>
  <si>
    <t>彭堡镇境内</t>
  </si>
  <si>
    <t>中农城投（固原）农产品直批电商综合物流博览园</t>
  </si>
  <si>
    <t>项目建设用地约300亩，建筑总面积约28万平方米。建设汇集固原名特优农产品及旅游产品资源，形成以固原农产品为核心的全国性农副产品集散商贸中心和休闲旅游消费中心，将项目打造成辐射西北地区集农贸、旅游、美食、休闲、购物为一体的现代化大型物流产业商贸综合体，形成立足固原、服务西北地区、辐射全国的农副产品集散中心、信息中心和价格指导中心。</t>
  </si>
  <si>
    <t xml:space="preserve">管道天然气管网和有关天然气建设经营项目 </t>
  </si>
  <si>
    <t xml:space="preserve">在原州区7镇4乡3个街道办事处的城乡结合部建设管道天然气管网，向用户供应天然气、液化天然气及其他气体燃·料；投资、建设、运营、维护汽车加气站，从事汽车加气业务等。 </t>
  </si>
  <si>
    <t xml:space="preserve">2019-2021 </t>
  </si>
  <si>
    <t>民俗文化园</t>
  </si>
  <si>
    <t>西部民俗文化园规划占地550亩，总建筑面积11000平方米。按照一次规划，有序建设的原则，分步实施。建筑风格体现集地域、历史、民族、文化、培训、旅游为一体的多功能设施特点。整个民俗园布局为：（1）民族风情馆、培训中心；（2）商业网点（设有小吃、商贸、特色农产品）；（3）住宅小区（突出地域特色和汉唐风格建筑）。</t>
  </si>
  <si>
    <t>城区内</t>
  </si>
  <si>
    <t>2019-2023</t>
  </si>
  <si>
    <t>原州大数据中心项目</t>
  </si>
  <si>
    <t>项目内容：采用光伏发电等节能减排技术，灵活提供微模块等机房建设方案，通过对智慧党建、智慧医疗、智慧校园、智慧农业等领域数据中心架构、数据处理、数据存储、数据网络安全方面有效整合和升级改造，建设一个高可靠性、高安全性、智能化、自动化、高效化、节能环保型的大数据中心。</t>
  </si>
  <si>
    <t>2019-2024</t>
  </si>
  <si>
    <t>十五、文化旅游项目（15个）</t>
  </si>
  <si>
    <t>隋唐历史文化博览馆建设项目</t>
  </si>
  <si>
    <t>北朝-隋唐墓地申报区总面积为11800亩，核心面积为922.93亩，控制区面积为5147.03亩，边缘缓冲区面积为5730.04亩。住户搬迁、遗址展示建设、管护设施建设、基础设施建设、建设文化体验展示馆。</t>
  </si>
  <si>
    <t>安西王府开发项目</t>
  </si>
  <si>
    <r>
      <rPr>
        <sz val="10"/>
        <color rgb="FF000000"/>
        <rFont val="仿宋_GB2312"/>
        <charset val="134"/>
      </rPr>
      <t>对保护区域内519户住户搬迁，拆迁院落面积111253</t>
    </r>
    <r>
      <rPr>
        <sz val="10"/>
        <color rgb="FF000000"/>
        <rFont val="宋体"/>
        <charset val="134"/>
      </rPr>
      <t>㎡</t>
    </r>
    <r>
      <rPr>
        <sz val="10"/>
        <color rgb="FF000000"/>
        <rFont val="仿宋_GB2312"/>
        <charset val="134"/>
      </rPr>
      <t>，拆迁房屋面积42510</t>
    </r>
    <r>
      <rPr>
        <sz val="10"/>
        <color rgb="FF000000"/>
        <rFont val="宋体"/>
        <charset val="134"/>
      </rPr>
      <t>㎡</t>
    </r>
    <r>
      <rPr>
        <sz val="10"/>
        <color rgb="FF000000"/>
        <rFont val="仿宋_GB2312"/>
        <charset val="134"/>
      </rPr>
      <t>。对开城遗址进行发掘揭示及遗址展示馆建设，管护设施建设和基础设施建设新建蒙元文化体验展示馆。</t>
    </r>
  </si>
  <si>
    <t>西海子生态避暑山庄建设项目</t>
  </si>
  <si>
    <t>规划范围20平方公里，规划建设大店古街农家乐餐饮区，家庭农场采摘区，西海子高峡平湖观光区，八道沟疗养区，木峡关豁口拦河大坝垂钓、冲浪（冬季滑雪）文体娱乐区，冰沟原始森林体验区6个功能区。</t>
  </si>
  <si>
    <t>平夏城民俗开发项目</t>
  </si>
  <si>
    <t>项目占地150亩。军事部分：跑马场，射箭场地，军事活动演出，民俗部分：抟土瓦塑手工艺制作及展览厅；民间手工艺品制作；民间书法美术作品展览；民间曲艺作品展演厅；民间神话传说演艺厅；秦腔戏曲文化演出场；六盘山花儿对唱台；民间趣味、竞技体育场；六盘山历史文化名人雕塑群；固原古城复原模型；六盘山农家乐乡村美食苑；影视外景拍摄基地等。抟土瓦塑手工艺制作及展览厅；民间手工艺品制作；民间书法美术作品展览；民间曲艺作品展演厅；民间神话传说演艺厅；秦腔戏曲文化演出场；六盘山花儿对唱台；民间趣味、竞技体育场；六盘山历史文化名人雕塑群；固原古城复原模型；六盘山农家乐乡村美食苑；影视外景拍摄基地等。</t>
  </si>
  <si>
    <t xml:space="preserve">新建 </t>
  </si>
  <si>
    <t>河川油用牡丹休闲旅游基地项目</t>
  </si>
  <si>
    <t>完善旅游主干道、生态停车场、窑洞宾馆、露营地、游客中心、旅游公厕等基础设施建设。</t>
  </si>
  <si>
    <t>须弥山基础设施建设项目</t>
  </si>
  <si>
    <t>整修盘山道路3076米，维修管理用房1522平方米，拆除废弃建筑60平方米，广场铺设6000平方米，维修松鼠洼至喇嘛庙道路808米，树立界桩220块。修建150米长索桥1座，建设景区大门、停车场、观景台，实施博物馆引水工程、绿化工程及职能管理工程等</t>
  </si>
  <si>
    <t>续建</t>
  </si>
  <si>
    <t>中庄水库生态旅游综合开发项目</t>
  </si>
  <si>
    <t>总占地面积为200亩。项目拟建创意民宿度假、民居庭院汤浴、主题农家乐、特色民俗餐饮、原乡田园体验、村落民俗演艺、生态休闲采摘、滑雪场、渔趣园及自驾车露营项目。</t>
  </si>
  <si>
    <t>旅游示范村建设项目</t>
  </si>
  <si>
    <t>在张易镇大店、河川乡骆驼河村、寨洼村建设停车场、旅游公厕、绿化等基础设施。</t>
  </si>
  <si>
    <t>张易镇、河川乡</t>
  </si>
  <si>
    <t>宋洼田园综合体项目</t>
  </si>
  <si>
    <t xml:space="preserve">新建六盘山旅游环线宋洼服务区：包括生态停车场，观光玻璃温室餐厅，花田、步行道，水库沿岸采摘园，垂钓园；水上公园、乡村水岸酒吧、自驾露营基地 ；玻璃温室餐厅5000平方米；以集装箱酒店为中心，建设帐篷平台，房车功能区；梯田景观农业、文化驿站和城市菜园、采摘园50亩 .                                         </t>
  </si>
  <si>
    <t>东岳山文化名山旅游提升项目</t>
  </si>
  <si>
    <t>建设游客中心一座、多媒体历史文化展示厅一座、东岳山山体及建筑夜景亮化工程、景观绿化工程、无线网wifi覆盖、广播系统、安防监控系统安装。</t>
  </si>
  <si>
    <t>宁夏固原战国秦长城原州区长城梁段抢险加固工程</t>
  </si>
  <si>
    <t>秦长城原州区长城梁段长城本体维修，墙体加固，排水处理等抢险加固。</t>
  </si>
  <si>
    <t>寨科乡中川驿站项目</t>
  </si>
  <si>
    <t>建设停车场、旅游公厕等基础设施。</t>
  </si>
  <si>
    <t>寨科乡中川村</t>
  </si>
  <si>
    <t>大营城旅游开发项目</t>
  </si>
  <si>
    <t>项目占地22.5亩，建筑面积14000平方米，基础设施，原城墙复原，原城内建筑复原，游客服务中心、停车场、标识牌、环保厕所及垃圾处理等工程，</t>
  </si>
  <si>
    <t>城市、乡村旅游长廊景点建设项目</t>
  </si>
  <si>
    <t>以东岳山森林公园为起点，沿东环路、固胡路到沈家河水库，再沿银平路到三营，最后连接到须弥山景区，建设长度为60公里的旅游绿道长廊，沿途在沈家河水库湿地公园、三营民族特色小城镇、黄铎堡旅游特色小城镇配套建设游客服务区，娱乐区，并配套建设农家乐、特色商品商店，自行车租赁站等，以满足游客吃、住、游、购、娱乐等。</t>
  </si>
  <si>
    <t>杨郎古镇开发项目</t>
  </si>
  <si>
    <t>杨郎古镇旅游开发项目,基础设施配套建设内容,（1）市政基础设施提升工程；（2）沿街立面装修；精品土特产展示售卖店；特色餐饮扶持；商贸市场提升工程</t>
  </si>
  <si>
    <t>十六、教育培训项目（35个）</t>
  </si>
  <si>
    <t>第十幼儿园新建项目</t>
  </si>
  <si>
    <t>建筑面积6000平方米，附属设施</t>
  </si>
  <si>
    <t>警民路附近</t>
  </si>
  <si>
    <t>第二小学综合楼</t>
  </si>
  <si>
    <t>建筑面积4800平方米</t>
  </si>
  <si>
    <t>二小院内</t>
  </si>
  <si>
    <t>第十小学教学综合楼</t>
  </si>
  <si>
    <t>建筑面积2400平方米</t>
  </si>
  <si>
    <t>十小院内</t>
  </si>
  <si>
    <t>小马庄小学迁建项目</t>
  </si>
  <si>
    <t>建筑面积11000平方米，附属设施</t>
  </si>
  <si>
    <t>第十九小学新建项目</t>
  </si>
  <si>
    <t>建筑面积13000平方米，附属设施</t>
  </si>
  <si>
    <t>朝阳欣居西侧</t>
  </si>
  <si>
    <t>黄铎堡镇中心幼儿园园舍楼</t>
  </si>
  <si>
    <t>建筑面积2200平方米</t>
  </si>
  <si>
    <t>幼儿园院内</t>
  </si>
  <si>
    <t>第十一幼儿园</t>
  </si>
  <si>
    <t>第十二幼儿园</t>
  </si>
  <si>
    <t>东城花园旁</t>
  </si>
  <si>
    <t>农村部分中小学、幼儿园改扩建项目</t>
  </si>
  <si>
    <t>对农村部分中小学、幼儿园校舍进行改扩建，运动场进行改造</t>
  </si>
  <si>
    <t>各校（园）院内</t>
  </si>
  <si>
    <t>第十三幼儿园</t>
  </si>
  <si>
    <t>三里铺</t>
  </si>
  <si>
    <t>第十四幼儿园</t>
  </si>
  <si>
    <t>原公交公司附近</t>
  </si>
  <si>
    <t>第九中学</t>
  </si>
  <si>
    <t>建筑面积20000平方米，附属设施</t>
  </si>
  <si>
    <t>火车站附近</t>
  </si>
  <si>
    <t>第十五幼儿园</t>
  </si>
  <si>
    <t>市区内</t>
  </si>
  <si>
    <t>2021-2020</t>
  </si>
  <si>
    <t>各校院内</t>
  </si>
  <si>
    <t>市区部分中小学幼儿园改扩建项目</t>
  </si>
  <si>
    <t>对市区部分中小学、幼儿园校舍、附属、运动场进行改扩建</t>
  </si>
  <si>
    <t>第十六幼儿园</t>
  </si>
  <si>
    <t>第十七幼儿园</t>
  </si>
  <si>
    <t>农村部分中小学校改扩建项目</t>
  </si>
  <si>
    <t>第十八幼儿园</t>
  </si>
  <si>
    <t>第十九幼儿园</t>
  </si>
  <si>
    <t>第二十小学</t>
  </si>
  <si>
    <t>第二十幼儿园</t>
  </si>
  <si>
    <t>第二十一幼儿园</t>
  </si>
  <si>
    <t>2025-2026</t>
  </si>
  <si>
    <t>雨露计划</t>
  </si>
  <si>
    <t>1300人、 390万元</t>
  </si>
  <si>
    <t>11个乡镇</t>
  </si>
  <si>
    <t>2019年</t>
  </si>
  <si>
    <t>1500人、 450万元</t>
  </si>
  <si>
    <t>2020年</t>
  </si>
  <si>
    <t>技能培训</t>
  </si>
  <si>
    <t>3000人、 390万元</t>
  </si>
  <si>
    <t>1000人、 130万元</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</si>
</sst>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宋体"/>
      <charset val="134"/>
      <scheme val="minor"/>
    </font>
    <font>
      <sz val="10"/>
      <color theme="1"/>
      <name val="仿宋_GB2312"/>
      <charset val="134"/>
    </font>
    <font>
      <sz val="22"/>
      <color rgb="FF000000"/>
      <name val="方正小标宋简体"/>
      <charset val="134"/>
    </font>
    <font>
      <sz val="10"/>
      <color rgb="FF000000"/>
      <name val="仿宋"/>
      <charset val="134"/>
    </font>
    <font>
      <b/>
      <sz val="10"/>
      <color rgb="FF000000"/>
      <name val="仿宋_GB2312"/>
      <charset val="134"/>
    </font>
    <font>
      <sz val="10"/>
      <color rgb="FF000000"/>
      <name val="仿宋_GB2312"/>
      <charset val="134"/>
    </font>
    <font>
      <b/>
      <sz val="10"/>
      <color theme="1"/>
      <name val="仿宋_GB2312"/>
      <charset val="134"/>
    </font>
    <font>
      <sz val="10"/>
      <color theme="1"/>
      <name val="仿宋"/>
      <charset val="134"/>
    </font>
    <font>
      <sz val="10"/>
      <color rgb="FFFF0000"/>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宋体"/>
      <charset val="134"/>
    </font>
    <font>
      <sz val="10"/>
      <color theme="1"/>
      <name val="宋体"/>
      <charset val="134"/>
    </font>
    <font>
      <vertAlign val="superscript"/>
      <sz val="10"/>
      <color theme="1"/>
      <name val="仿宋_GB2312"/>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22"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15" fillId="0" borderId="3" applyNumberFormat="0" applyFill="0" applyAlignment="0" applyProtection="0">
      <alignment vertical="center"/>
    </xf>
    <xf numFmtId="0" fontId="17" fillId="28" borderId="0" applyNumberFormat="0" applyBorder="0" applyAlignment="0" applyProtection="0">
      <alignment vertical="center"/>
    </xf>
    <xf numFmtId="0" fontId="11" fillId="0" borderId="7" applyNumberFormat="0" applyFill="0" applyAlignment="0" applyProtection="0">
      <alignment vertical="center"/>
    </xf>
    <xf numFmtId="0" fontId="17" fillId="21" borderId="0" applyNumberFormat="0" applyBorder="0" applyAlignment="0" applyProtection="0">
      <alignment vertical="center"/>
    </xf>
    <xf numFmtId="0" fontId="18" fillId="14" borderId="4" applyNumberFormat="0" applyAlignment="0" applyProtection="0">
      <alignment vertical="center"/>
    </xf>
    <xf numFmtId="0" fontId="25" fillId="14" borderId="8" applyNumberFormat="0" applyAlignment="0" applyProtection="0">
      <alignment vertical="center"/>
    </xf>
    <xf numFmtId="0" fontId="14" fillId="9" borderId="2" applyNumberFormat="0" applyAlignment="0" applyProtection="0">
      <alignment vertical="center"/>
    </xf>
    <xf numFmtId="0" fontId="9"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7"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3" borderId="0" applyNumberFormat="0" applyBorder="0" applyAlignment="0" applyProtection="0">
      <alignment vertical="center"/>
    </xf>
    <xf numFmtId="0" fontId="17" fillId="19"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0" fillId="0" borderId="0" xfId="0" applyAlignment="1">
      <alignment vertical="center"/>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1"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64"/>
  <sheetViews>
    <sheetView tabSelected="1" zoomScale="83" zoomScaleNormal="83" workbookViewId="0">
      <selection activeCell="L4" sqref="L4"/>
    </sheetView>
  </sheetViews>
  <sheetFormatPr defaultColWidth="9" defaultRowHeight="13.5" outlineLevelCol="7"/>
  <cols>
    <col min="1" max="1" width="4.33333333333333" customWidth="1"/>
    <col min="2" max="2" width="22.1083333333333" customWidth="1"/>
    <col min="3" max="3" width="64.2166666666667" style="2" customWidth="1"/>
    <col min="4" max="4" width="9.66666666666667" customWidth="1"/>
    <col min="5" max="5" width="6.66666666666667" customWidth="1"/>
    <col min="6" max="6" width="9.55833333333333" customWidth="1"/>
    <col min="7" max="7" width="9.775" customWidth="1"/>
    <col min="8" max="8" width="6.88333333333333" customWidth="1"/>
  </cols>
  <sheetData>
    <row r="1" ht="25.95" customHeight="1" spans="1:8">
      <c r="A1" s="3" t="s">
        <v>0</v>
      </c>
      <c r="B1" s="3"/>
      <c r="C1" s="3"/>
      <c r="D1" s="3"/>
      <c r="E1" s="3"/>
      <c r="F1" s="3"/>
      <c r="G1" s="3"/>
      <c r="H1" s="3"/>
    </row>
    <row r="2" ht="15.6" customHeight="1" spans="1:8">
      <c r="A2" s="4" t="s">
        <v>1</v>
      </c>
      <c r="B2" s="4"/>
      <c r="C2" s="4"/>
      <c r="D2" s="4"/>
      <c r="E2" s="4"/>
      <c r="F2" s="4"/>
      <c r="G2" s="4"/>
      <c r="H2" s="4"/>
    </row>
    <row r="3" s="1" customFormat="1" ht="41.4" customHeight="1" spans="1:8">
      <c r="A3" s="5" t="s">
        <v>2</v>
      </c>
      <c r="B3" s="5" t="s">
        <v>3</v>
      </c>
      <c r="C3" s="5" t="s">
        <v>4</v>
      </c>
      <c r="D3" s="5" t="s">
        <v>5</v>
      </c>
      <c r="E3" s="5" t="s">
        <v>6</v>
      </c>
      <c r="F3" s="5" t="s">
        <v>7</v>
      </c>
      <c r="G3" s="5" t="s">
        <v>8</v>
      </c>
      <c r="H3" s="5" t="s">
        <v>9</v>
      </c>
    </row>
    <row r="4" s="1" customFormat="1" ht="16.05" customHeight="1" spans="1:8">
      <c r="A4" s="5"/>
      <c r="B4" s="6" t="s">
        <v>10</v>
      </c>
      <c r="C4" s="5"/>
      <c r="D4" s="5"/>
      <c r="E4" s="5"/>
      <c r="F4" s="5"/>
      <c r="G4" s="7">
        <f>SUM(G5,G14,G56,G60,G67,G71,G78,G110,G130,G132,G136,G163,G277,G294,G305,G321)</f>
        <v>1787889.3</v>
      </c>
      <c r="H4" s="5"/>
    </row>
    <row r="5" s="1" customFormat="1" ht="16.05" customHeight="1" spans="1:8">
      <c r="A5" s="8"/>
      <c r="B5" s="6" t="s">
        <v>11</v>
      </c>
      <c r="C5" s="6"/>
      <c r="D5" s="5"/>
      <c r="E5" s="5"/>
      <c r="F5" s="5"/>
      <c r="G5" s="5">
        <f>SUM(G6:G13)</f>
        <v>95009</v>
      </c>
      <c r="H5" s="9"/>
    </row>
    <row r="6" s="1" customFormat="1" ht="15" customHeight="1" spans="1:8">
      <c r="A6" s="8">
        <v>1</v>
      </c>
      <c r="B6" s="10" t="s">
        <v>12</v>
      </c>
      <c r="C6" s="11" t="s">
        <v>13</v>
      </c>
      <c r="D6" s="8" t="s">
        <v>14</v>
      </c>
      <c r="E6" s="8" t="s">
        <v>15</v>
      </c>
      <c r="F6" s="8" t="s">
        <v>16</v>
      </c>
      <c r="G6" s="8">
        <v>33000</v>
      </c>
      <c r="H6" s="9"/>
    </row>
    <row r="7" s="1" customFormat="1" ht="16.05" customHeight="1" spans="1:8">
      <c r="A7" s="8">
        <v>2</v>
      </c>
      <c r="B7" s="10" t="s">
        <v>17</v>
      </c>
      <c r="C7" s="11" t="s">
        <v>18</v>
      </c>
      <c r="D7" s="8" t="s">
        <v>14</v>
      </c>
      <c r="E7" s="8" t="s">
        <v>15</v>
      </c>
      <c r="F7" s="8" t="s">
        <v>19</v>
      </c>
      <c r="G7" s="8">
        <v>32000</v>
      </c>
      <c r="H7" s="9"/>
    </row>
    <row r="8" s="1" customFormat="1" ht="12" spans="1:8">
      <c r="A8" s="8">
        <v>3</v>
      </c>
      <c r="B8" s="10" t="s">
        <v>20</v>
      </c>
      <c r="C8" s="11" t="s">
        <v>21</v>
      </c>
      <c r="D8" s="8" t="s">
        <v>22</v>
      </c>
      <c r="E8" s="8" t="s">
        <v>15</v>
      </c>
      <c r="F8" s="8">
        <v>2019</v>
      </c>
      <c r="G8" s="8">
        <v>4648</v>
      </c>
      <c r="H8" s="9"/>
    </row>
    <row r="9" s="1" customFormat="1" ht="12" spans="1:8">
      <c r="A9" s="8">
        <v>4</v>
      </c>
      <c r="B9" s="10" t="s">
        <v>23</v>
      </c>
      <c r="C9" s="11" t="s">
        <v>24</v>
      </c>
      <c r="D9" s="8" t="s">
        <v>14</v>
      </c>
      <c r="E9" s="8" t="s">
        <v>15</v>
      </c>
      <c r="F9" s="8">
        <v>2020</v>
      </c>
      <c r="G9" s="8">
        <v>2340</v>
      </c>
      <c r="H9" s="9"/>
    </row>
    <row r="10" s="1" customFormat="1" ht="12" spans="1:8">
      <c r="A10" s="8">
        <v>5</v>
      </c>
      <c r="B10" s="10" t="s">
        <v>25</v>
      </c>
      <c r="C10" s="11" t="s">
        <v>26</v>
      </c>
      <c r="D10" s="8" t="s">
        <v>22</v>
      </c>
      <c r="E10" s="8" t="s">
        <v>15</v>
      </c>
      <c r="F10" s="8">
        <v>2021</v>
      </c>
      <c r="G10" s="8">
        <v>3575</v>
      </c>
      <c r="H10" s="9"/>
    </row>
    <row r="11" s="1" customFormat="1" ht="12" spans="1:8">
      <c r="A11" s="8">
        <v>6</v>
      </c>
      <c r="B11" s="10" t="s">
        <v>27</v>
      </c>
      <c r="C11" s="11" t="s">
        <v>28</v>
      </c>
      <c r="D11" s="8" t="s">
        <v>29</v>
      </c>
      <c r="E11" s="8" t="s">
        <v>15</v>
      </c>
      <c r="F11" s="8">
        <v>2022</v>
      </c>
      <c r="G11" s="8">
        <v>6240</v>
      </c>
      <c r="H11" s="9"/>
    </row>
    <row r="12" s="1" customFormat="1" ht="12" spans="1:8">
      <c r="A12" s="8">
        <v>7</v>
      </c>
      <c r="B12" s="10" t="s">
        <v>30</v>
      </c>
      <c r="C12" s="11" t="s">
        <v>31</v>
      </c>
      <c r="D12" s="8" t="s">
        <v>29</v>
      </c>
      <c r="E12" s="8" t="s">
        <v>15</v>
      </c>
      <c r="F12" s="8">
        <v>2023</v>
      </c>
      <c r="G12" s="8">
        <v>3406</v>
      </c>
      <c r="H12" s="9"/>
    </row>
    <row r="13" s="1" customFormat="1" ht="28.95" customHeight="1" spans="1:8">
      <c r="A13" s="8">
        <v>8</v>
      </c>
      <c r="B13" s="10" t="s">
        <v>32</v>
      </c>
      <c r="C13" s="11" t="s">
        <v>33</v>
      </c>
      <c r="D13" s="8" t="s">
        <v>34</v>
      </c>
      <c r="E13" s="8" t="s">
        <v>15</v>
      </c>
      <c r="F13" s="8" t="s">
        <v>35</v>
      </c>
      <c r="G13" s="8">
        <v>9800</v>
      </c>
      <c r="H13" s="9"/>
    </row>
    <row r="14" s="1" customFormat="1" ht="24" spans="1:8">
      <c r="A14" s="8"/>
      <c r="B14" s="6" t="s">
        <v>36</v>
      </c>
      <c r="C14" s="12"/>
      <c r="D14" s="5"/>
      <c r="E14" s="5"/>
      <c r="F14" s="5"/>
      <c r="G14" s="5">
        <f>SUM(G15:G55)</f>
        <v>74259</v>
      </c>
      <c r="H14" s="9"/>
    </row>
    <row r="15" s="1" customFormat="1" ht="55.05" customHeight="1" spans="1:8">
      <c r="A15" s="8">
        <v>9</v>
      </c>
      <c r="B15" s="10" t="s">
        <v>37</v>
      </c>
      <c r="C15" s="11" t="s">
        <v>38</v>
      </c>
      <c r="D15" s="8" t="s">
        <v>39</v>
      </c>
      <c r="E15" s="8" t="s">
        <v>15</v>
      </c>
      <c r="F15" s="8" t="s">
        <v>40</v>
      </c>
      <c r="G15" s="8">
        <v>18500</v>
      </c>
      <c r="H15" s="9"/>
    </row>
    <row r="16" s="1" customFormat="1" ht="12" spans="1:8">
      <c r="A16" s="8">
        <v>10</v>
      </c>
      <c r="B16" s="9" t="s">
        <v>41</v>
      </c>
      <c r="C16" s="11" t="s">
        <v>42</v>
      </c>
      <c r="D16" s="13" t="s">
        <v>43</v>
      </c>
      <c r="E16" s="8" t="s">
        <v>15</v>
      </c>
      <c r="F16" s="8">
        <v>2018</v>
      </c>
      <c r="G16" s="8">
        <v>245</v>
      </c>
      <c r="H16" s="9"/>
    </row>
    <row r="17" s="1" customFormat="1" ht="24" spans="1:8">
      <c r="A17" s="8">
        <v>11</v>
      </c>
      <c r="B17" s="10" t="s">
        <v>44</v>
      </c>
      <c r="C17" s="11" t="s">
        <v>45</v>
      </c>
      <c r="D17" s="8" t="s">
        <v>46</v>
      </c>
      <c r="E17" s="8" t="s">
        <v>15</v>
      </c>
      <c r="F17" s="8">
        <v>2018</v>
      </c>
      <c r="G17" s="8">
        <v>1630</v>
      </c>
      <c r="H17" s="9"/>
    </row>
    <row r="18" s="1" customFormat="1" ht="31.05" customHeight="1" spans="1:8">
      <c r="A18" s="8">
        <v>12</v>
      </c>
      <c r="B18" s="10" t="s">
        <v>47</v>
      </c>
      <c r="C18" s="11" t="s">
        <v>48</v>
      </c>
      <c r="D18" s="8" t="s">
        <v>29</v>
      </c>
      <c r="E18" s="8" t="s">
        <v>15</v>
      </c>
      <c r="F18" s="8">
        <v>2018</v>
      </c>
      <c r="G18" s="8">
        <v>1400</v>
      </c>
      <c r="H18" s="9"/>
    </row>
    <row r="19" s="1" customFormat="1" ht="40.05" customHeight="1" spans="1:8">
      <c r="A19" s="8">
        <v>13</v>
      </c>
      <c r="B19" s="10" t="s">
        <v>49</v>
      </c>
      <c r="C19" s="11" t="s">
        <v>50</v>
      </c>
      <c r="D19" s="8" t="s">
        <v>51</v>
      </c>
      <c r="E19" s="8" t="s">
        <v>15</v>
      </c>
      <c r="F19" s="8">
        <v>2018</v>
      </c>
      <c r="G19" s="8">
        <v>500</v>
      </c>
      <c r="H19" s="9"/>
    </row>
    <row r="20" s="1" customFormat="1" ht="27" customHeight="1" spans="1:8">
      <c r="A20" s="8">
        <v>14</v>
      </c>
      <c r="B20" s="10" t="s">
        <v>52</v>
      </c>
      <c r="C20" s="11" t="s">
        <v>53</v>
      </c>
      <c r="D20" s="8" t="s">
        <v>51</v>
      </c>
      <c r="E20" s="8" t="s">
        <v>15</v>
      </c>
      <c r="F20" s="8">
        <v>2018</v>
      </c>
      <c r="G20" s="8">
        <v>500</v>
      </c>
      <c r="H20" s="9"/>
    </row>
    <row r="21" s="1" customFormat="1" ht="12" spans="1:8">
      <c r="A21" s="8">
        <v>15</v>
      </c>
      <c r="B21" s="10" t="s">
        <v>54</v>
      </c>
      <c r="C21" s="11" t="s">
        <v>53</v>
      </c>
      <c r="D21" s="8" t="s">
        <v>55</v>
      </c>
      <c r="E21" s="8" t="s">
        <v>15</v>
      </c>
      <c r="F21" s="8">
        <v>2018</v>
      </c>
      <c r="G21" s="8">
        <v>100</v>
      </c>
      <c r="H21" s="9"/>
    </row>
    <row r="22" s="1" customFormat="1" ht="24" spans="1:8">
      <c r="A22" s="8">
        <v>16</v>
      </c>
      <c r="B22" s="10" t="s">
        <v>56</v>
      </c>
      <c r="C22" s="11" t="s">
        <v>57</v>
      </c>
      <c r="D22" s="8" t="s">
        <v>29</v>
      </c>
      <c r="E22" s="8" t="s">
        <v>15</v>
      </c>
      <c r="F22" s="8">
        <v>2018</v>
      </c>
      <c r="G22" s="8">
        <v>644</v>
      </c>
      <c r="H22" s="9"/>
    </row>
    <row r="23" s="1" customFormat="1" ht="24" spans="1:8">
      <c r="A23" s="8">
        <v>17</v>
      </c>
      <c r="B23" s="10" t="s">
        <v>58</v>
      </c>
      <c r="C23" s="11" t="s">
        <v>59</v>
      </c>
      <c r="D23" s="8" t="s">
        <v>29</v>
      </c>
      <c r="E23" s="8" t="s">
        <v>15</v>
      </c>
      <c r="F23" s="8">
        <v>2018</v>
      </c>
      <c r="G23" s="8">
        <v>200</v>
      </c>
      <c r="H23" s="9"/>
    </row>
    <row r="24" s="1" customFormat="1" ht="24" spans="1:8">
      <c r="A24" s="8">
        <v>18</v>
      </c>
      <c r="B24" s="10" t="s">
        <v>60</v>
      </c>
      <c r="C24" s="11" t="s">
        <v>61</v>
      </c>
      <c r="D24" s="8" t="s">
        <v>55</v>
      </c>
      <c r="E24" s="8" t="s">
        <v>15</v>
      </c>
      <c r="F24" s="8">
        <v>2018</v>
      </c>
      <c r="G24" s="8">
        <v>250</v>
      </c>
      <c r="H24" s="9"/>
    </row>
    <row r="25" s="1" customFormat="1" ht="24" spans="1:8">
      <c r="A25" s="8">
        <v>19</v>
      </c>
      <c r="B25" s="10" t="s">
        <v>62</v>
      </c>
      <c r="C25" s="11" t="s">
        <v>63</v>
      </c>
      <c r="D25" s="8" t="s">
        <v>51</v>
      </c>
      <c r="E25" s="8" t="s">
        <v>15</v>
      </c>
      <c r="F25" s="8">
        <v>2018</v>
      </c>
      <c r="G25" s="8">
        <v>500</v>
      </c>
      <c r="H25" s="9"/>
    </row>
    <row r="26" s="1" customFormat="1" ht="24" spans="1:8">
      <c r="A26" s="8">
        <v>20</v>
      </c>
      <c r="B26" s="10" t="s">
        <v>64</v>
      </c>
      <c r="C26" s="11" t="s">
        <v>65</v>
      </c>
      <c r="D26" s="8" t="s">
        <v>51</v>
      </c>
      <c r="E26" s="8" t="s">
        <v>15</v>
      </c>
      <c r="F26" s="8">
        <v>2018</v>
      </c>
      <c r="G26" s="8">
        <v>50</v>
      </c>
      <c r="H26" s="9"/>
    </row>
    <row r="27" s="1" customFormat="1" ht="12" spans="1:8">
      <c r="A27" s="8">
        <v>21</v>
      </c>
      <c r="B27" s="10" t="s">
        <v>66</v>
      </c>
      <c r="C27" s="11" t="s">
        <v>67</v>
      </c>
      <c r="D27" s="8" t="s">
        <v>29</v>
      </c>
      <c r="E27" s="8" t="s">
        <v>15</v>
      </c>
      <c r="F27" s="8">
        <v>2018</v>
      </c>
      <c r="G27" s="8">
        <v>35</v>
      </c>
      <c r="H27" s="9"/>
    </row>
    <row r="28" s="1" customFormat="1" ht="24" spans="1:8">
      <c r="A28" s="8">
        <v>22</v>
      </c>
      <c r="B28" s="10" t="s">
        <v>68</v>
      </c>
      <c r="C28" s="11" t="s">
        <v>69</v>
      </c>
      <c r="D28" s="8" t="s">
        <v>22</v>
      </c>
      <c r="E28" s="8" t="s">
        <v>15</v>
      </c>
      <c r="F28" s="8">
        <v>2018</v>
      </c>
      <c r="G28" s="8">
        <v>40</v>
      </c>
      <c r="H28" s="9"/>
    </row>
    <row r="29" s="1" customFormat="1" ht="24" spans="1:8">
      <c r="A29" s="8">
        <v>23</v>
      </c>
      <c r="B29" s="10" t="s">
        <v>70</v>
      </c>
      <c r="C29" s="11" t="s">
        <v>71</v>
      </c>
      <c r="D29" s="8" t="s">
        <v>22</v>
      </c>
      <c r="E29" s="8" t="s">
        <v>15</v>
      </c>
      <c r="F29" s="8">
        <v>2018</v>
      </c>
      <c r="G29" s="8">
        <v>40</v>
      </c>
      <c r="H29" s="9"/>
    </row>
    <row r="30" s="1" customFormat="1" ht="24" spans="1:8">
      <c r="A30" s="8">
        <v>24</v>
      </c>
      <c r="B30" s="10" t="s">
        <v>72</v>
      </c>
      <c r="C30" s="11" t="s">
        <v>73</v>
      </c>
      <c r="D30" s="8" t="s">
        <v>46</v>
      </c>
      <c r="E30" s="8" t="s">
        <v>15</v>
      </c>
      <c r="F30" s="8">
        <v>2018</v>
      </c>
      <c r="G30" s="8">
        <v>250</v>
      </c>
      <c r="H30" s="9"/>
    </row>
    <row r="31" s="1" customFormat="1" ht="24" spans="1:8">
      <c r="A31" s="8">
        <v>25</v>
      </c>
      <c r="B31" s="10" t="s">
        <v>74</v>
      </c>
      <c r="C31" s="11" t="s">
        <v>75</v>
      </c>
      <c r="D31" s="8" t="s">
        <v>51</v>
      </c>
      <c r="E31" s="8" t="s">
        <v>15</v>
      </c>
      <c r="F31" s="8">
        <v>2018</v>
      </c>
      <c r="G31" s="8">
        <v>500</v>
      </c>
      <c r="H31" s="9"/>
    </row>
    <row r="32" s="1" customFormat="1" ht="24" spans="1:8">
      <c r="A32" s="8">
        <v>26</v>
      </c>
      <c r="B32" s="10" t="s">
        <v>76</v>
      </c>
      <c r="C32" s="11" t="s">
        <v>77</v>
      </c>
      <c r="D32" s="8" t="s">
        <v>51</v>
      </c>
      <c r="E32" s="8" t="s">
        <v>15</v>
      </c>
      <c r="F32" s="8">
        <v>2018</v>
      </c>
      <c r="G32" s="8">
        <v>500</v>
      </c>
      <c r="H32" s="9"/>
    </row>
    <row r="33" s="1" customFormat="1" ht="24" spans="1:8">
      <c r="A33" s="8">
        <v>27</v>
      </c>
      <c r="B33" s="10" t="s">
        <v>78</v>
      </c>
      <c r="C33" s="11" t="s">
        <v>79</v>
      </c>
      <c r="D33" s="8" t="s">
        <v>22</v>
      </c>
      <c r="E33" s="8" t="s">
        <v>15</v>
      </c>
      <c r="F33" s="8">
        <v>2018</v>
      </c>
      <c r="G33" s="8">
        <v>200</v>
      </c>
      <c r="H33" s="9"/>
    </row>
    <row r="34" s="1" customFormat="1" ht="24" spans="1:8">
      <c r="A34" s="8">
        <v>28</v>
      </c>
      <c r="B34" s="10" t="s">
        <v>80</v>
      </c>
      <c r="C34" s="11" t="s">
        <v>81</v>
      </c>
      <c r="D34" s="8" t="s">
        <v>51</v>
      </c>
      <c r="E34" s="8" t="s">
        <v>15</v>
      </c>
      <c r="F34" s="8">
        <v>2018</v>
      </c>
      <c r="G34" s="8">
        <v>300</v>
      </c>
      <c r="H34" s="9"/>
    </row>
    <row r="35" s="1" customFormat="1" ht="27" customHeight="1" spans="1:8">
      <c r="A35" s="8">
        <v>29</v>
      </c>
      <c r="B35" s="10" t="s">
        <v>82</v>
      </c>
      <c r="C35" s="11" t="s">
        <v>83</v>
      </c>
      <c r="D35" s="8" t="s">
        <v>51</v>
      </c>
      <c r="E35" s="8" t="s">
        <v>15</v>
      </c>
      <c r="F35" s="8">
        <v>2018</v>
      </c>
      <c r="G35" s="8">
        <v>150</v>
      </c>
      <c r="H35" s="9"/>
    </row>
    <row r="36" s="1" customFormat="1" ht="12" spans="1:8">
      <c r="A36" s="8">
        <v>30</v>
      </c>
      <c r="B36" s="10" t="s">
        <v>84</v>
      </c>
      <c r="C36" s="11" t="s">
        <v>85</v>
      </c>
      <c r="D36" s="8" t="s">
        <v>51</v>
      </c>
      <c r="E36" s="8" t="s">
        <v>15</v>
      </c>
      <c r="F36" s="8">
        <v>2018</v>
      </c>
      <c r="G36" s="8">
        <v>150</v>
      </c>
      <c r="H36" s="9"/>
    </row>
    <row r="37" s="1" customFormat="1" ht="12" spans="1:8">
      <c r="A37" s="8">
        <v>31</v>
      </c>
      <c r="B37" s="10" t="s">
        <v>86</v>
      </c>
      <c r="C37" s="11" t="s">
        <v>87</v>
      </c>
      <c r="D37" s="8" t="s">
        <v>51</v>
      </c>
      <c r="E37" s="8" t="s">
        <v>15</v>
      </c>
      <c r="F37" s="8">
        <v>2018</v>
      </c>
      <c r="G37" s="8">
        <v>870</v>
      </c>
      <c r="H37" s="9"/>
    </row>
    <row r="38" s="1" customFormat="1" ht="28.05" customHeight="1" spans="1:8">
      <c r="A38" s="8">
        <v>32</v>
      </c>
      <c r="B38" s="10" t="s">
        <v>88</v>
      </c>
      <c r="C38" s="11" t="s">
        <v>89</v>
      </c>
      <c r="D38" s="8" t="s">
        <v>90</v>
      </c>
      <c r="E38" s="8" t="s">
        <v>15</v>
      </c>
      <c r="F38" s="8">
        <v>2018</v>
      </c>
      <c r="G38" s="8">
        <v>500</v>
      </c>
      <c r="H38" s="9"/>
    </row>
    <row r="39" s="1" customFormat="1" ht="12" spans="1:8">
      <c r="A39" s="8">
        <v>33</v>
      </c>
      <c r="B39" s="9" t="s">
        <v>91</v>
      </c>
      <c r="C39" s="11" t="s">
        <v>92</v>
      </c>
      <c r="D39" s="13" t="s">
        <v>22</v>
      </c>
      <c r="E39" s="8" t="s">
        <v>15</v>
      </c>
      <c r="F39" s="8">
        <v>2018</v>
      </c>
      <c r="G39" s="8">
        <v>200</v>
      </c>
      <c r="H39" s="9"/>
    </row>
    <row r="40" s="1" customFormat="1" ht="12" spans="1:8">
      <c r="A40" s="8">
        <v>34</v>
      </c>
      <c r="B40" s="9" t="s">
        <v>93</v>
      </c>
      <c r="C40" s="11" t="s">
        <v>94</v>
      </c>
      <c r="D40" s="13" t="s">
        <v>22</v>
      </c>
      <c r="E40" s="8" t="s">
        <v>15</v>
      </c>
      <c r="F40" s="8">
        <v>2018</v>
      </c>
      <c r="G40" s="8">
        <v>375</v>
      </c>
      <c r="H40" s="9"/>
    </row>
    <row r="41" s="1" customFormat="1" ht="24" spans="1:8">
      <c r="A41" s="8">
        <v>35</v>
      </c>
      <c r="B41" s="9" t="s">
        <v>95</v>
      </c>
      <c r="C41" s="11" t="s">
        <v>96</v>
      </c>
      <c r="D41" s="13" t="s">
        <v>51</v>
      </c>
      <c r="E41" s="8" t="s">
        <v>15</v>
      </c>
      <c r="F41" s="8">
        <v>2018</v>
      </c>
      <c r="G41" s="8">
        <v>500</v>
      </c>
      <c r="H41" s="9"/>
    </row>
    <row r="42" s="1" customFormat="1" ht="12" spans="1:8">
      <c r="A42" s="8">
        <v>36</v>
      </c>
      <c r="B42" s="9" t="s">
        <v>97</v>
      </c>
      <c r="C42" s="11" t="s">
        <v>98</v>
      </c>
      <c r="D42" s="13" t="s">
        <v>55</v>
      </c>
      <c r="E42" s="8" t="s">
        <v>15</v>
      </c>
      <c r="F42" s="8">
        <v>2018</v>
      </c>
      <c r="G42" s="8">
        <v>1250</v>
      </c>
      <c r="H42" s="9"/>
    </row>
    <row r="43" s="1" customFormat="1" ht="31.05" customHeight="1" spans="1:8">
      <c r="A43" s="8">
        <v>37</v>
      </c>
      <c r="B43" s="10" t="s">
        <v>99</v>
      </c>
      <c r="C43" s="11" t="s">
        <v>100</v>
      </c>
      <c r="D43" s="8" t="s">
        <v>101</v>
      </c>
      <c r="E43" s="8" t="s">
        <v>15</v>
      </c>
      <c r="F43" s="8">
        <v>2019</v>
      </c>
      <c r="G43" s="8">
        <v>2400</v>
      </c>
      <c r="H43" s="9"/>
    </row>
    <row r="44" s="1" customFormat="1" ht="30" customHeight="1" spans="1:8">
      <c r="A44" s="8">
        <v>38</v>
      </c>
      <c r="B44" s="10" t="s">
        <v>102</v>
      </c>
      <c r="C44" s="11" t="s">
        <v>103</v>
      </c>
      <c r="D44" s="8" t="s">
        <v>104</v>
      </c>
      <c r="E44" s="8" t="s">
        <v>15</v>
      </c>
      <c r="F44" s="8">
        <v>2019</v>
      </c>
      <c r="G44" s="8">
        <v>600</v>
      </c>
      <c r="H44" s="9"/>
    </row>
    <row r="45" s="1" customFormat="1" ht="28.95" customHeight="1" spans="1:8">
      <c r="A45" s="8">
        <v>39</v>
      </c>
      <c r="B45" s="10" t="s">
        <v>105</v>
      </c>
      <c r="C45" s="11" t="s">
        <v>106</v>
      </c>
      <c r="D45" s="8" t="s">
        <v>101</v>
      </c>
      <c r="E45" s="8" t="s">
        <v>15</v>
      </c>
      <c r="F45" s="8">
        <v>2019</v>
      </c>
      <c r="G45" s="8">
        <v>1550</v>
      </c>
      <c r="H45" s="9"/>
    </row>
    <row r="46" s="1" customFormat="1" ht="25.95" customHeight="1" spans="1:8">
      <c r="A46" s="8">
        <v>40</v>
      </c>
      <c r="B46" s="10" t="s">
        <v>107</v>
      </c>
      <c r="C46" s="11" t="s">
        <v>108</v>
      </c>
      <c r="D46" s="8" t="s">
        <v>14</v>
      </c>
      <c r="E46" s="8" t="s">
        <v>15</v>
      </c>
      <c r="F46" s="8">
        <v>2020</v>
      </c>
      <c r="G46" s="8">
        <v>1800</v>
      </c>
      <c r="H46" s="9"/>
    </row>
    <row r="47" s="1" customFormat="1" ht="27" customHeight="1" spans="1:8">
      <c r="A47" s="8">
        <v>41</v>
      </c>
      <c r="B47" s="10" t="s">
        <v>109</v>
      </c>
      <c r="C47" s="11" t="s">
        <v>110</v>
      </c>
      <c r="D47" s="8" t="s">
        <v>22</v>
      </c>
      <c r="E47" s="8" t="s">
        <v>15</v>
      </c>
      <c r="F47" s="8">
        <v>2020</v>
      </c>
      <c r="G47" s="8">
        <v>1200</v>
      </c>
      <c r="H47" s="9"/>
    </row>
    <row r="48" s="1" customFormat="1" ht="28.95" customHeight="1" spans="1:8">
      <c r="A48" s="8">
        <v>42</v>
      </c>
      <c r="B48" s="10" t="s">
        <v>111</v>
      </c>
      <c r="C48" s="11" t="s">
        <v>112</v>
      </c>
      <c r="D48" s="8" t="s">
        <v>14</v>
      </c>
      <c r="E48" s="8" t="s">
        <v>15</v>
      </c>
      <c r="F48" s="8">
        <v>2020</v>
      </c>
      <c r="G48" s="8">
        <v>1500</v>
      </c>
      <c r="H48" s="9"/>
    </row>
    <row r="49" s="1" customFormat="1" ht="28.05" customHeight="1" spans="1:8">
      <c r="A49" s="8">
        <v>43</v>
      </c>
      <c r="B49" s="10" t="s">
        <v>113</v>
      </c>
      <c r="C49" s="11" t="s">
        <v>114</v>
      </c>
      <c r="D49" s="8" t="s">
        <v>115</v>
      </c>
      <c r="E49" s="8" t="s">
        <v>15</v>
      </c>
      <c r="F49" s="8" t="s">
        <v>116</v>
      </c>
      <c r="G49" s="8">
        <v>3150</v>
      </c>
      <c r="H49" s="9"/>
    </row>
    <row r="50" s="1" customFormat="1" ht="36" spans="1:8">
      <c r="A50" s="8">
        <v>44</v>
      </c>
      <c r="B50" s="10" t="s">
        <v>117</v>
      </c>
      <c r="C50" s="11" t="s">
        <v>118</v>
      </c>
      <c r="D50" s="8" t="s">
        <v>55</v>
      </c>
      <c r="E50" s="8" t="s">
        <v>15</v>
      </c>
      <c r="F50" s="8" t="s">
        <v>119</v>
      </c>
      <c r="G50" s="8">
        <v>3300</v>
      </c>
      <c r="H50" s="9"/>
    </row>
    <row r="51" s="1" customFormat="1" ht="36" spans="1:8">
      <c r="A51" s="8">
        <v>45</v>
      </c>
      <c r="B51" s="10" t="s">
        <v>120</v>
      </c>
      <c r="C51" s="11" t="s">
        <v>121</v>
      </c>
      <c r="D51" s="8" t="s">
        <v>51</v>
      </c>
      <c r="E51" s="8" t="s">
        <v>15</v>
      </c>
      <c r="F51" s="8" t="s">
        <v>119</v>
      </c>
      <c r="G51" s="8">
        <v>5280</v>
      </c>
      <c r="H51" s="9"/>
    </row>
    <row r="52" s="1" customFormat="1" ht="40.95" customHeight="1" spans="1:8">
      <c r="A52" s="8">
        <v>46</v>
      </c>
      <c r="B52" s="10" t="s">
        <v>122</v>
      </c>
      <c r="C52" s="11" t="s">
        <v>123</v>
      </c>
      <c r="D52" s="8" t="s">
        <v>22</v>
      </c>
      <c r="E52" s="8" t="s">
        <v>15</v>
      </c>
      <c r="F52" s="8" t="s">
        <v>119</v>
      </c>
      <c r="G52" s="8">
        <v>6600</v>
      </c>
      <c r="H52" s="9"/>
    </row>
    <row r="53" s="1" customFormat="1" ht="40.05" customHeight="1" spans="1:8">
      <c r="A53" s="8">
        <v>47</v>
      </c>
      <c r="B53" s="10" t="s">
        <v>124</v>
      </c>
      <c r="C53" s="11" t="s">
        <v>123</v>
      </c>
      <c r="D53" s="8" t="s">
        <v>29</v>
      </c>
      <c r="E53" s="8" t="s">
        <v>15</v>
      </c>
      <c r="F53" s="8" t="s">
        <v>125</v>
      </c>
      <c r="G53" s="8">
        <v>6600</v>
      </c>
      <c r="H53" s="9"/>
    </row>
    <row r="54" s="1" customFormat="1" ht="45" customHeight="1" spans="1:8">
      <c r="A54" s="8">
        <v>48</v>
      </c>
      <c r="B54" s="10" t="s">
        <v>126</v>
      </c>
      <c r="C54" s="11" t="s">
        <v>123</v>
      </c>
      <c r="D54" s="8" t="s">
        <v>14</v>
      </c>
      <c r="E54" s="8" t="s">
        <v>15</v>
      </c>
      <c r="F54" s="8" t="s">
        <v>125</v>
      </c>
      <c r="G54" s="8">
        <v>6600</v>
      </c>
      <c r="H54" s="9"/>
    </row>
    <row r="55" s="1" customFormat="1" ht="40.05" customHeight="1" spans="1:8">
      <c r="A55" s="8">
        <v>49</v>
      </c>
      <c r="B55" s="10" t="s">
        <v>127</v>
      </c>
      <c r="C55" s="11" t="s">
        <v>118</v>
      </c>
      <c r="D55" s="8" t="s">
        <v>104</v>
      </c>
      <c r="E55" s="8" t="s">
        <v>15</v>
      </c>
      <c r="F55" s="8" t="s">
        <v>125</v>
      </c>
      <c r="G55" s="8">
        <v>3300</v>
      </c>
      <c r="H55" s="9"/>
    </row>
    <row r="56" s="1" customFormat="1" ht="24" spans="1:8">
      <c r="A56" s="8"/>
      <c r="B56" s="6" t="s">
        <v>128</v>
      </c>
      <c r="C56" s="12"/>
      <c r="D56" s="5"/>
      <c r="E56" s="5"/>
      <c r="F56" s="5"/>
      <c r="G56" s="5">
        <v>46370</v>
      </c>
      <c r="H56" s="9"/>
    </row>
    <row r="57" s="1" customFormat="1" ht="103" customHeight="1" spans="1:8">
      <c r="A57" s="8">
        <v>50</v>
      </c>
      <c r="B57" s="10" t="s">
        <v>129</v>
      </c>
      <c r="C57" s="11" t="s">
        <v>130</v>
      </c>
      <c r="D57" s="8" t="s">
        <v>131</v>
      </c>
      <c r="E57" s="8" t="s">
        <v>15</v>
      </c>
      <c r="F57" s="8" t="s">
        <v>132</v>
      </c>
      <c r="G57" s="8">
        <v>23370</v>
      </c>
      <c r="H57" s="9"/>
    </row>
    <row r="58" s="1" customFormat="1" ht="41" customHeight="1" spans="1:8">
      <c r="A58" s="8">
        <v>51</v>
      </c>
      <c r="B58" s="10" t="s">
        <v>133</v>
      </c>
      <c r="C58" s="11" t="s">
        <v>134</v>
      </c>
      <c r="D58" s="8" t="s">
        <v>135</v>
      </c>
      <c r="E58" s="8" t="s">
        <v>15</v>
      </c>
      <c r="F58" s="8" t="s">
        <v>132</v>
      </c>
      <c r="G58" s="8">
        <v>12000</v>
      </c>
      <c r="H58" s="9"/>
    </row>
    <row r="59" s="1" customFormat="1" ht="29" customHeight="1" spans="1:8">
      <c r="A59" s="8">
        <v>52</v>
      </c>
      <c r="B59" s="10" t="s">
        <v>136</v>
      </c>
      <c r="C59" s="11" t="s">
        <v>137</v>
      </c>
      <c r="D59" s="8" t="s">
        <v>138</v>
      </c>
      <c r="E59" s="8" t="s">
        <v>15</v>
      </c>
      <c r="F59" s="8" t="s">
        <v>125</v>
      </c>
      <c r="G59" s="8">
        <v>11000</v>
      </c>
      <c r="H59" s="9"/>
    </row>
    <row r="60" s="1" customFormat="1" ht="27" customHeight="1" spans="1:8">
      <c r="A60" s="8"/>
      <c r="B60" s="6" t="s">
        <v>139</v>
      </c>
      <c r="C60" s="12"/>
      <c r="D60" s="5"/>
      <c r="E60" s="5"/>
      <c r="F60" s="5"/>
      <c r="G60" s="5">
        <f>SUM(G61:G66)</f>
        <v>65956</v>
      </c>
      <c r="H60" s="9"/>
    </row>
    <row r="61" s="1" customFormat="1" ht="76.95" customHeight="1" spans="1:8">
      <c r="A61" s="8">
        <v>53</v>
      </c>
      <c r="B61" s="10" t="s">
        <v>140</v>
      </c>
      <c r="C61" s="14" t="s">
        <v>141</v>
      </c>
      <c r="D61" s="8" t="s">
        <v>142</v>
      </c>
      <c r="E61" s="8" t="s">
        <v>143</v>
      </c>
      <c r="F61" s="8" t="s">
        <v>144</v>
      </c>
      <c r="G61" s="8">
        <v>31126</v>
      </c>
      <c r="H61" s="9"/>
    </row>
    <row r="62" s="1" customFormat="1" ht="54" customHeight="1" spans="1:8">
      <c r="A62" s="8">
        <v>54</v>
      </c>
      <c r="B62" s="10" t="s">
        <v>145</v>
      </c>
      <c r="C62" s="11" t="s">
        <v>146</v>
      </c>
      <c r="D62" s="8" t="s">
        <v>115</v>
      </c>
      <c r="E62" s="8" t="s">
        <v>143</v>
      </c>
      <c r="F62" s="8">
        <v>2018</v>
      </c>
      <c r="G62" s="8">
        <v>3890</v>
      </c>
      <c r="H62" s="9"/>
    </row>
    <row r="63" s="1" customFormat="1" ht="24" spans="1:8">
      <c r="A63" s="8">
        <v>55</v>
      </c>
      <c r="B63" s="10" t="s">
        <v>147</v>
      </c>
      <c r="C63" s="11" t="s">
        <v>148</v>
      </c>
      <c r="D63" s="8" t="s">
        <v>101</v>
      </c>
      <c r="E63" s="8" t="s">
        <v>143</v>
      </c>
      <c r="F63" s="8">
        <v>2019</v>
      </c>
      <c r="G63" s="8">
        <v>3150</v>
      </c>
      <c r="H63" s="9"/>
    </row>
    <row r="64" s="1" customFormat="1" ht="24" spans="1:8">
      <c r="A64" s="8">
        <v>56</v>
      </c>
      <c r="B64" s="10" t="s">
        <v>149</v>
      </c>
      <c r="C64" s="11" t="s">
        <v>150</v>
      </c>
      <c r="D64" s="8" t="s">
        <v>104</v>
      </c>
      <c r="E64" s="8" t="s">
        <v>143</v>
      </c>
      <c r="F64" s="8">
        <v>2020</v>
      </c>
      <c r="G64" s="8">
        <v>3490</v>
      </c>
      <c r="H64" s="9"/>
    </row>
    <row r="65" s="1" customFormat="1" ht="75" customHeight="1" spans="1:8">
      <c r="A65" s="8">
        <v>57</v>
      </c>
      <c r="B65" s="10" t="s">
        <v>151</v>
      </c>
      <c r="C65" s="11" t="s">
        <v>152</v>
      </c>
      <c r="D65" s="8" t="s">
        <v>153</v>
      </c>
      <c r="E65" s="8" t="s">
        <v>143</v>
      </c>
      <c r="F65" s="8" t="s">
        <v>132</v>
      </c>
      <c r="G65" s="8">
        <v>16800</v>
      </c>
      <c r="H65" s="9"/>
    </row>
    <row r="66" s="1" customFormat="1" ht="24" spans="1:8">
      <c r="A66" s="8">
        <v>58</v>
      </c>
      <c r="B66" s="10" t="s">
        <v>154</v>
      </c>
      <c r="C66" s="11" t="s">
        <v>155</v>
      </c>
      <c r="D66" s="8" t="s">
        <v>115</v>
      </c>
      <c r="E66" s="8" t="s">
        <v>143</v>
      </c>
      <c r="F66" s="8" t="s">
        <v>156</v>
      </c>
      <c r="G66" s="8">
        <v>7500</v>
      </c>
      <c r="H66" s="9"/>
    </row>
    <row r="67" s="1" customFormat="1" ht="24" spans="1:8">
      <c r="A67" s="8"/>
      <c r="B67" s="6" t="s">
        <v>157</v>
      </c>
      <c r="C67" s="12"/>
      <c r="D67" s="5"/>
      <c r="E67" s="5"/>
      <c r="F67" s="5"/>
      <c r="G67" s="5">
        <f>SUM(G68:G70)</f>
        <v>10230</v>
      </c>
      <c r="H67" s="9"/>
    </row>
    <row r="68" s="1" customFormat="1" ht="24" spans="1:8">
      <c r="A68" s="8">
        <v>59</v>
      </c>
      <c r="B68" s="10" t="s">
        <v>158</v>
      </c>
      <c r="C68" s="11" t="s">
        <v>159</v>
      </c>
      <c r="D68" s="8" t="s">
        <v>51</v>
      </c>
      <c r="E68" s="8" t="s">
        <v>143</v>
      </c>
      <c r="F68" s="8" t="s">
        <v>116</v>
      </c>
      <c r="G68" s="8">
        <v>6800</v>
      </c>
      <c r="H68" s="9"/>
    </row>
    <row r="69" s="1" customFormat="1" ht="12" spans="1:8">
      <c r="A69" s="8">
        <v>60</v>
      </c>
      <c r="B69" s="10" t="s">
        <v>160</v>
      </c>
      <c r="C69" s="11" t="s">
        <v>161</v>
      </c>
      <c r="D69" s="8" t="s">
        <v>22</v>
      </c>
      <c r="E69" s="8" t="s">
        <v>143</v>
      </c>
      <c r="F69" s="8">
        <v>2019</v>
      </c>
      <c r="G69" s="8">
        <v>1750</v>
      </c>
      <c r="H69" s="9"/>
    </row>
    <row r="70" s="1" customFormat="1" ht="12" spans="1:8">
      <c r="A70" s="8">
        <v>61</v>
      </c>
      <c r="B70" s="10" t="s">
        <v>162</v>
      </c>
      <c r="C70" s="11" t="s">
        <v>161</v>
      </c>
      <c r="D70" s="8" t="s">
        <v>22</v>
      </c>
      <c r="E70" s="8" t="s">
        <v>143</v>
      </c>
      <c r="F70" s="8">
        <v>2020</v>
      </c>
      <c r="G70" s="8">
        <v>1680</v>
      </c>
      <c r="H70" s="9"/>
    </row>
    <row r="71" s="1" customFormat="1" ht="12" spans="1:8">
      <c r="A71" s="8"/>
      <c r="B71" s="6" t="s">
        <v>163</v>
      </c>
      <c r="C71" s="12"/>
      <c r="D71" s="5"/>
      <c r="E71" s="5"/>
      <c r="F71" s="5"/>
      <c r="G71" s="5">
        <f>SUM(G72:G77)</f>
        <v>44606</v>
      </c>
      <c r="H71" s="9"/>
    </row>
    <row r="72" s="1" customFormat="1" ht="28.95" customHeight="1" spans="1:8">
      <c r="A72" s="8">
        <v>62</v>
      </c>
      <c r="B72" s="10" t="s">
        <v>164</v>
      </c>
      <c r="C72" s="11" t="s">
        <v>165</v>
      </c>
      <c r="D72" s="8" t="s">
        <v>166</v>
      </c>
      <c r="E72" s="8" t="s">
        <v>15</v>
      </c>
      <c r="F72" s="8">
        <v>2018</v>
      </c>
      <c r="G72" s="8">
        <v>1331</v>
      </c>
      <c r="H72" s="9"/>
    </row>
    <row r="73" s="1" customFormat="1" ht="64.95" customHeight="1" spans="1:8">
      <c r="A73" s="8">
        <v>63</v>
      </c>
      <c r="B73" s="10" t="s">
        <v>167</v>
      </c>
      <c r="C73" s="11" t="s">
        <v>168</v>
      </c>
      <c r="D73" s="8" t="s">
        <v>169</v>
      </c>
      <c r="E73" s="8" t="s">
        <v>15</v>
      </c>
      <c r="F73" s="8" t="s">
        <v>144</v>
      </c>
      <c r="G73" s="8">
        <v>35100</v>
      </c>
      <c r="H73" s="9"/>
    </row>
    <row r="74" s="1" customFormat="1" ht="22.95" customHeight="1" spans="1:8">
      <c r="A74" s="8">
        <v>64</v>
      </c>
      <c r="B74" s="10" t="s">
        <v>170</v>
      </c>
      <c r="C74" s="11" t="s">
        <v>171</v>
      </c>
      <c r="D74" s="8" t="s">
        <v>29</v>
      </c>
      <c r="E74" s="8" t="s">
        <v>15</v>
      </c>
      <c r="F74" s="8">
        <v>2020</v>
      </c>
      <c r="G74" s="8">
        <v>3000</v>
      </c>
      <c r="H74" s="9"/>
    </row>
    <row r="75" s="1" customFormat="1" ht="22.95" customHeight="1" spans="1:8">
      <c r="A75" s="8">
        <v>65</v>
      </c>
      <c r="B75" s="10" t="s">
        <v>172</v>
      </c>
      <c r="C75" s="11" t="s">
        <v>173</v>
      </c>
      <c r="D75" s="8" t="s">
        <v>22</v>
      </c>
      <c r="E75" s="8" t="s">
        <v>15</v>
      </c>
      <c r="F75" s="8">
        <v>2021</v>
      </c>
      <c r="G75" s="8">
        <v>1875</v>
      </c>
      <c r="H75" s="9"/>
    </row>
    <row r="76" s="1" customFormat="1" ht="22.95" customHeight="1" spans="1:8">
      <c r="A76" s="8">
        <v>66</v>
      </c>
      <c r="B76" s="10" t="s">
        <v>174</v>
      </c>
      <c r="C76" s="11" t="s">
        <v>175</v>
      </c>
      <c r="D76" s="8" t="s">
        <v>101</v>
      </c>
      <c r="E76" s="8" t="s">
        <v>15</v>
      </c>
      <c r="F76" s="8">
        <v>2022</v>
      </c>
      <c r="G76" s="8">
        <v>1800</v>
      </c>
      <c r="H76" s="9"/>
    </row>
    <row r="77" s="1" customFormat="1" ht="22.95" customHeight="1" spans="1:8">
      <c r="A77" s="8">
        <v>67</v>
      </c>
      <c r="B77" s="10" t="s">
        <v>176</v>
      </c>
      <c r="C77" s="11" t="s">
        <v>177</v>
      </c>
      <c r="D77" s="8" t="s">
        <v>43</v>
      </c>
      <c r="E77" s="8" t="s">
        <v>15</v>
      </c>
      <c r="F77" s="8">
        <v>2023</v>
      </c>
      <c r="G77" s="8">
        <v>1500</v>
      </c>
      <c r="H77" s="9"/>
    </row>
    <row r="78" s="1" customFormat="1" ht="22.95" customHeight="1" spans="1:8">
      <c r="A78" s="8"/>
      <c r="B78" s="6" t="s">
        <v>178</v>
      </c>
      <c r="C78" s="12"/>
      <c r="D78" s="5"/>
      <c r="E78" s="5"/>
      <c r="F78" s="5"/>
      <c r="G78" s="5">
        <f>SUM(G79,G84,G87,G91)</f>
        <v>22582</v>
      </c>
      <c r="H78" s="9"/>
    </row>
    <row r="79" s="1" customFormat="1" ht="22.95" customHeight="1" spans="1:8">
      <c r="A79" s="8"/>
      <c r="B79" s="6" t="s">
        <v>179</v>
      </c>
      <c r="C79" s="12"/>
      <c r="D79" s="5"/>
      <c r="E79" s="5"/>
      <c r="F79" s="5"/>
      <c r="G79" s="5">
        <f>SUM(G80:G83)</f>
        <v>1547</v>
      </c>
      <c r="H79" s="9"/>
    </row>
    <row r="80" s="1" customFormat="1" ht="16.95" customHeight="1" spans="1:8">
      <c r="A80" s="8">
        <v>68</v>
      </c>
      <c r="B80" s="9" t="s">
        <v>180</v>
      </c>
      <c r="C80" s="14" t="s">
        <v>181</v>
      </c>
      <c r="D80" s="13" t="s">
        <v>34</v>
      </c>
      <c r="E80" s="8" t="s">
        <v>15</v>
      </c>
      <c r="F80" s="13">
        <v>2020</v>
      </c>
      <c r="G80" s="13">
        <v>395</v>
      </c>
      <c r="H80" s="9"/>
    </row>
    <row r="81" s="1" customFormat="1" ht="16.95" customHeight="1" spans="1:8">
      <c r="A81" s="8">
        <v>69</v>
      </c>
      <c r="B81" s="9" t="s">
        <v>182</v>
      </c>
      <c r="C81" s="14" t="s">
        <v>183</v>
      </c>
      <c r="D81" s="13" t="s">
        <v>101</v>
      </c>
      <c r="E81" s="8" t="s">
        <v>15</v>
      </c>
      <c r="F81" s="13">
        <v>2020</v>
      </c>
      <c r="G81" s="13">
        <v>366</v>
      </c>
      <c r="H81" s="9"/>
    </row>
    <row r="82" s="1" customFormat="1" ht="16.95" customHeight="1" spans="1:8">
      <c r="A82" s="8">
        <v>70</v>
      </c>
      <c r="B82" s="9" t="s">
        <v>184</v>
      </c>
      <c r="C82" s="14" t="s">
        <v>185</v>
      </c>
      <c r="D82" s="13" t="s">
        <v>22</v>
      </c>
      <c r="E82" s="8" t="s">
        <v>15</v>
      </c>
      <c r="F82" s="13">
        <v>2024</v>
      </c>
      <c r="G82" s="13">
        <v>395</v>
      </c>
      <c r="H82" s="9"/>
    </row>
    <row r="83" s="1" customFormat="1" ht="16.95" customHeight="1" spans="1:8">
      <c r="A83" s="8">
        <v>71</v>
      </c>
      <c r="B83" s="9" t="s">
        <v>186</v>
      </c>
      <c r="C83" s="14" t="s">
        <v>187</v>
      </c>
      <c r="D83" s="13" t="s">
        <v>22</v>
      </c>
      <c r="E83" s="8" t="s">
        <v>15</v>
      </c>
      <c r="F83" s="13">
        <v>2024</v>
      </c>
      <c r="G83" s="13">
        <v>391</v>
      </c>
      <c r="H83" s="9"/>
    </row>
    <row r="84" s="1" customFormat="1" ht="24" spans="1:8">
      <c r="A84" s="8"/>
      <c r="B84" s="15" t="s">
        <v>188</v>
      </c>
      <c r="C84" s="16"/>
      <c r="D84" s="17"/>
      <c r="E84" s="5"/>
      <c r="F84" s="17"/>
      <c r="G84" s="17">
        <f>SUM(G85:G86)</f>
        <v>5427</v>
      </c>
      <c r="H84" s="9"/>
    </row>
    <row r="85" s="1" customFormat="1" ht="24" spans="1:8">
      <c r="A85" s="8">
        <v>72</v>
      </c>
      <c r="B85" s="9" t="s">
        <v>189</v>
      </c>
      <c r="C85" s="14" t="s">
        <v>190</v>
      </c>
      <c r="D85" s="13" t="s">
        <v>115</v>
      </c>
      <c r="E85" s="8" t="s">
        <v>143</v>
      </c>
      <c r="F85" s="13" t="s">
        <v>191</v>
      </c>
      <c r="G85" s="13">
        <v>4947</v>
      </c>
      <c r="H85" s="9"/>
    </row>
    <row r="86" s="1" customFormat="1" ht="24" spans="1:8">
      <c r="A86" s="8">
        <v>73</v>
      </c>
      <c r="B86" s="9" t="s">
        <v>192</v>
      </c>
      <c r="C86" s="14" t="s">
        <v>193</v>
      </c>
      <c r="D86" s="13" t="s">
        <v>115</v>
      </c>
      <c r="E86" s="8" t="s">
        <v>143</v>
      </c>
      <c r="F86" s="13" t="s">
        <v>194</v>
      </c>
      <c r="G86" s="13">
        <v>480</v>
      </c>
      <c r="H86" s="9"/>
    </row>
    <row r="87" s="1" customFormat="1" ht="19.05" customHeight="1" spans="1:8">
      <c r="A87" s="8"/>
      <c r="B87" s="15" t="s">
        <v>195</v>
      </c>
      <c r="C87" s="16"/>
      <c r="D87" s="17"/>
      <c r="E87" s="5"/>
      <c r="F87" s="17"/>
      <c r="G87" s="17">
        <f>SUM(G88:G90)</f>
        <v>3952</v>
      </c>
      <c r="H87" s="9"/>
    </row>
    <row r="88" s="1" customFormat="1" ht="82.05" customHeight="1" spans="1:8">
      <c r="A88" s="8">
        <v>74</v>
      </c>
      <c r="B88" s="9" t="s">
        <v>196</v>
      </c>
      <c r="C88" s="14" t="s">
        <v>197</v>
      </c>
      <c r="D88" s="13" t="s">
        <v>51</v>
      </c>
      <c r="E88" s="8" t="s">
        <v>15</v>
      </c>
      <c r="F88" s="13">
        <v>2018</v>
      </c>
      <c r="G88" s="13">
        <v>1500</v>
      </c>
      <c r="H88" s="9"/>
    </row>
    <row r="89" s="1" customFormat="1" ht="52.95" customHeight="1" spans="1:8">
      <c r="A89" s="8">
        <v>75</v>
      </c>
      <c r="B89" s="9" t="s">
        <v>198</v>
      </c>
      <c r="C89" s="14" t="s">
        <v>199</v>
      </c>
      <c r="D89" s="13" t="s">
        <v>22</v>
      </c>
      <c r="E89" s="8" t="s">
        <v>15</v>
      </c>
      <c r="F89" s="13">
        <v>2020</v>
      </c>
      <c r="G89" s="13">
        <v>952</v>
      </c>
      <c r="H89" s="9"/>
    </row>
    <row r="90" s="1" customFormat="1" ht="43.95" customHeight="1" spans="1:8">
      <c r="A90" s="8">
        <v>76</v>
      </c>
      <c r="B90" s="9" t="s">
        <v>200</v>
      </c>
      <c r="C90" s="14" t="s">
        <v>201</v>
      </c>
      <c r="D90" s="13" t="s">
        <v>55</v>
      </c>
      <c r="E90" s="13" t="s">
        <v>15</v>
      </c>
      <c r="F90" s="13">
        <v>2021</v>
      </c>
      <c r="G90" s="13">
        <v>1500</v>
      </c>
      <c r="H90" s="9"/>
    </row>
    <row r="91" s="1" customFormat="1" ht="21" customHeight="1" spans="1:8">
      <c r="A91" s="8"/>
      <c r="B91" s="15" t="s">
        <v>202</v>
      </c>
      <c r="C91" s="16"/>
      <c r="D91" s="17"/>
      <c r="E91" s="5"/>
      <c r="F91" s="17"/>
      <c r="G91" s="17">
        <f>SUM(G92:G109)</f>
        <v>11656</v>
      </c>
      <c r="H91" s="9"/>
    </row>
    <row r="92" s="1" customFormat="1" ht="63" customHeight="1" spans="1:8">
      <c r="A92" s="8">
        <v>77</v>
      </c>
      <c r="B92" s="9" t="s">
        <v>203</v>
      </c>
      <c r="C92" s="14" t="s">
        <v>204</v>
      </c>
      <c r="D92" s="13" t="s">
        <v>34</v>
      </c>
      <c r="E92" s="8" t="s">
        <v>15</v>
      </c>
      <c r="F92" s="13">
        <v>2018</v>
      </c>
      <c r="G92" s="13">
        <v>550</v>
      </c>
      <c r="H92" s="9"/>
    </row>
    <row r="93" s="1" customFormat="1" ht="74" customHeight="1" spans="1:8">
      <c r="A93" s="8">
        <v>78</v>
      </c>
      <c r="B93" s="9" t="s">
        <v>205</v>
      </c>
      <c r="C93" s="14" t="s">
        <v>206</v>
      </c>
      <c r="D93" s="13" t="s">
        <v>46</v>
      </c>
      <c r="E93" s="8" t="s">
        <v>15</v>
      </c>
      <c r="F93" s="13">
        <v>2018</v>
      </c>
      <c r="G93" s="13">
        <v>388</v>
      </c>
      <c r="H93" s="9"/>
    </row>
    <row r="94" s="1" customFormat="1" ht="61" customHeight="1" spans="1:8">
      <c r="A94" s="8">
        <v>79</v>
      </c>
      <c r="B94" s="9" t="s">
        <v>207</v>
      </c>
      <c r="C94" s="14" t="s">
        <v>208</v>
      </c>
      <c r="D94" s="13" t="s">
        <v>101</v>
      </c>
      <c r="E94" s="8" t="s">
        <v>15</v>
      </c>
      <c r="F94" s="13">
        <v>2018</v>
      </c>
      <c r="G94" s="13">
        <v>581</v>
      </c>
      <c r="H94" s="9"/>
    </row>
    <row r="95" s="1" customFormat="1" ht="54" customHeight="1" spans="1:8">
      <c r="A95" s="8">
        <v>80</v>
      </c>
      <c r="B95" s="9" t="s">
        <v>209</v>
      </c>
      <c r="C95" s="14" t="s">
        <v>210</v>
      </c>
      <c r="D95" s="13" t="s">
        <v>43</v>
      </c>
      <c r="E95" s="8" t="s">
        <v>15</v>
      </c>
      <c r="F95" s="13">
        <v>2018</v>
      </c>
      <c r="G95" s="13">
        <v>526</v>
      </c>
      <c r="H95" s="9"/>
    </row>
    <row r="96" s="1" customFormat="1" ht="57" customHeight="1" spans="1:8">
      <c r="A96" s="8">
        <v>81</v>
      </c>
      <c r="B96" s="9" t="s">
        <v>211</v>
      </c>
      <c r="C96" s="14" t="s">
        <v>212</v>
      </c>
      <c r="D96" s="13" t="s">
        <v>213</v>
      </c>
      <c r="E96" s="8" t="s">
        <v>15</v>
      </c>
      <c r="F96" s="13">
        <v>2019</v>
      </c>
      <c r="G96" s="13">
        <v>577</v>
      </c>
      <c r="H96" s="9"/>
    </row>
    <row r="97" s="1" customFormat="1" ht="54" customHeight="1" spans="1:8">
      <c r="A97" s="8">
        <v>82</v>
      </c>
      <c r="B97" s="9" t="s">
        <v>214</v>
      </c>
      <c r="C97" s="14" t="s">
        <v>215</v>
      </c>
      <c r="D97" s="13" t="s">
        <v>213</v>
      </c>
      <c r="E97" s="8" t="s">
        <v>15</v>
      </c>
      <c r="F97" s="13">
        <v>2019</v>
      </c>
      <c r="G97" s="13">
        <v>554</v>
      </c>
      <c r="H97" s="9"/>
    </row>
    <row r="98" s="1" customFormat="1" ht="69" customHeight="1" spans="1:8">
      <c r="A98" s="8">
        <v>83</v>
      </c>
      <c r="B98" s="9" t="s">
        <v>216</v>
      </c>
      <c r="C98" s="14" t="s">
        <v>217</v>
      </c>
      <c r="D98" s="13" t="s">
        <v>213</v>
      </c>
      <c r="E98" s="8" t="s">
        <v>15</v>
      </c>
      <c r="F98" s="13">
        <v>2019</v>
      </c>
      <c r="G98" s="13">
        <v>514</v>
      </c>
      <c r="H98" s="9"/>
    </row>
    <row r="99" s="1" customFormat="1" ht="58.05" customHeight="1" spans="1:8">
      <c r="A99" s="8">
        <v>84</v>
      </c>
      <c r="B99" s="9" t="s">
        <v>218</v>
      </c>
      <c r="C99" s="14" t="s">
        <v>219</v>
      </c>
      <c r="D99" s="13" t="s">
        <v>46</v>
      </c>
      <c r="E99" s="8" t="s">
        <v>15</v>
      </c>
      <c r="F99" s="13">
        <v>2019</v>
      </c>
      <c r="G99" s="13">
        <v>581</v>
      </c>
      <c r="H99" s="9"/>
    </row>
    <row r="100" s="1" customFormat="1" ht="60" customHeight="1" spans="1:8">
      <c r="A100" s="8">
        <v>85</v>
      </c>
      <c r="B100" s="9" t="s">
        <v>220</v>
      </c>
      <c r="C100" s="14" t="s">
        <v>221</v>
      </c>
      <c r="D100" s="13" t="s">
        <v>43</v>
      </c>
      <c r="E100" s="8" t="s">
        <v>15</v>
      </c>
      <c r="F100" s="13">
        <v>2020</v>
      </c>
      <c r="G100" s="13">
        <v>638</v>
      </c>
      <c r="H100" s="9"/>
    </row>
    <row r="101" s="1" customFormat="1" ht="48" customHeight="1" spans="1:8">
      <c r="A101" s="8">
        <v>86</v>
      </c>
      <c r="B101" s="9" t="s">
        <v>222</v>
      </c>
      <c r="C101" s="14" t="s">
        <v>223</v>
      </c>
      <c r="D101" s="13" t="s">
        <v>34</v>
      </c>
      <c r="E101" s="8" t="s">
        <v>15</v>
      </c>
      <c r="F101" s="13">
        <v>2020</v>
      </c>
      <c r="G101" s="13">
        <v>641</v>
      </c>
      <c r="H101" s="9"/>
    </row>
    <row r="102" s="1" customFormat="1" ht="49" customHeight="1" spans="1:8">
      <c r="A102" s="8">
        <v>87</v>
      </c>
      <c r="B102" s="9" t="s">
        <v>224</v>
      </c>
      <c r="C102" s="14" t="s">
        <v>225</v>
      </c>
      <c r="D102" s="13" t="s">
        <v>55</v>
      </c>
      <c r="E102" s="8" t="s">
        <v>15</v>
      </c>
      <c r="F102" s="13">
        <v>2020</v>
      </c>
      <c r="G102" s="13">
        <v>497</v>
      </c>
      <c r="H102" s="9"/>
    </row>
    <row r="103" s="1" customFormat="1" ht="36" customHeight="1" spans="1:8">
      <c r="A103" s="8">
        <v>88</v>
      </c>
      <c r="B103" s="9" t="s">
        <v>226</v>
      </c>
      <c r="C103" s="14" t="s">
        <v>227</v>
      </c>
      <c r="D103" s="13" t="s">
        <v>46</v>
      </c>
      <c r="E103" s="13" t="s">
        <v>15</v>
      </c>
      <c r="F103" s="13">
        <v>2021</v>
      </c>
      <c r="G103" s="13">
        <v>990</v>
      </c>
      <c r="H103" s="9"/>
    </row>
    <row r="104" s="1" customFormat="1" ht="28" customHeight="1" spans="1:8">
      <c r="A104" s="8">
        <v>89</v>
      </c>
      <c r="B104" s="9" t="s">
        <v>228</v>
      </c>
      <c r="C104" s="14" t="s">
        <v>227</v>
      </c>
      <c r="D104" s="13" t="s">
        <v>46</v>
      </c>
      <c r="E104" s="13" t="s">
        <v>15</v>
      </c>
      <c r="F104" s="13">
        <v>2021</v>
      </c>
      <c r="G104" s="13">
        <v>990</v>
      </c>
      <c r="H104" s="9"/>
    </row>
    <row r="105" s="1" customFormat="1" ht="55.95" customHeight="1" spans="1:8">
      <c r="A105" s="8">
        <v>90</v>
      </c>
      <c r="B105" s="9" t="s">
        <v>229</v>
      </c>
      <c r="C105" s="14" t="s">
        <v>230</v>
      </c>
      <c r="D105" s="13" t="s">
        <v>29</v>
      </c>
      <c r="E105" s="13" t="s">
        <v>15</v>
      </c>
      <c r="F105" s="13">
        <v>2021</v>
      </c>
      <c r="G105" s="13">
        <v>864</v>
      </c>
      <c r="H105" s="9"/>
    </row>
    <row r="106" s="1" customFormat="1" ht="43.05" customHeight="1" spans="1:8">
      <c r="A106" s="8">
        <v>91</v>
      </c>
      <c r="B106" s="9" t="s">
        <v>231</v>
      </c>
      <c r="C106" s="14" t="s">
        <v>232</v>
      </c>
      <c r="D106" s="13" t="s">
        <v>29</v>
      </c>
      <c r="E106" s="13" t="s">
        <v>15</v>
      </c>
      <c r="F106" s="13">
        <v>2023</v>
      </c>
      <c r="G106" s="13">
        <v>318</v>
      </c>
      <c r="H106" s="9"/>
    </row>
    <row r="107" s="1" customFormat="1" ht="36" spans="1:8">
      <c r="A107" s="8">
        <v>92</v>
      </c>
      <c r="B107" s="9" t="s">
        <v>233</v>
      </c>
      <c r="C107" s="14" t="s">
        <v>234</v>
      </c>
      <c r="D107" s="13" t="s">
        <v>46</v>
      </c>
      <c r="E107" s="13" t="s">
        <v>15</v>
      </c>
      <c r="F107" s="13">
        <v>2024</v>
      </c>
      <c r="G107" s="13">
        <v>914</v>
      </c>
      <c r="H107" s="9"/>
    </row>
    <row r="108" s="1" customFormat="1" ht="36" spans="1:8">
      <c r="A108" s="8">
        <v>93</v>
      </c>
      <c r="B108" s="9" t="s">
        <v>235</v>
      </c>
      <c r="C108" s="14" t="s">
        <v>236</v>
      </c>
      <c r="D108" s="13" t="s">
        <v>237</v>
      </c>
      <c r="E108" s="13" t="s">
        <v>15</v>
      </c>
      <c r="F108" s="13">
        <v>2025</v>
      </c>
      <c r="G108" s="13">
        <v>619</v>
      </c>
      <c r="H108" s="9"/>
    </row>
    <row r="109" s="1" customFormat="1" ht="42" customHeight="1" spans="1:8">
      <c r="A109" s="8">
        <v>94</v>
      </c>
      <c r="B109" s="9" t="s">
        <v>238</v>
      </c>
      <c r="C109" s="14" t="s">
        <v>239</v>
      </c>
      <c r="D109" s="13" t="s">
        <v>43</v>
      </c>
      <c r="E109" s="13" t="s">
        <v>15</v>
      </c>
      <c r="F109" s="13">
        <v>2026</v>
      </c>
      <c r="G109" s="13">
        <v>914</v>
      </c>
      <c r="H109" s="9"/>
    </row>
    <row r="110" s="1" customFormat="1" ht="24" spans="1:8">
      <c r="A110" s="8"/>
      <c r="B110" s="15" t="s">
        <v>240</v>
      </c>
      <c r="C110" s="16"/>
      <c r="D110" s="17"/>
      <c r="E110" s="5"/>
      <c r="F110" s="17"/>
      <c r="G110" s="17">
        <f>SUM(G111:G129)</f>
        <v>21804</v>
      </c>
      <c r="H110" s="9"/>
    </row>
    <row r="111" s="1" customFormat="1" ht="15" customHeight="1" spans="1:8">
      <c r="A111" s="8">
        <v>95</v>
      </c>
      <c r="B111" s="9" t="s">
        <v>241</v>
      </c>
      <c r="C111" s="14" t="s">
        <v>242</v>
      </c>
      <c r="D111" s="13" t="s">
        <v>46</v>
      </c>
      <c r="E111" s="8" t="s">
        <v>15</v>
      </c>
      <c r="F111" s="13">
        <v>2018</v>
      </c>
      <c r="G111" s="13">
        <v>1200</v>
      </c>
      <c r="H111" s="9"/>
    </row>
    <row r="112" s="1" customFormat="1" ht="15" customHeight="1" spans="1:8">
      <c r="A112" s="8">
        <v>96</v>
      </c>
      <c r="B112" s="9" t="s">
        <v>243</v>
      </c>
      <c r="C112" s="14" t="s">
        <v>244</v>
      </c>
      <c r="D112" s="13" t="s">
        <v>22</v>
      </c>
      <c r="E112" s="8" t="s">
        <v>15</v>
      </c>
      <c r="F112" s="13">
        <v>2019</v>
      </c>
      <c r="G112" s="13">
        <v>816</v>
      </c>
      <c r="H112" s="9"/>
    </row>
    <row r="113" s="1" customFormat="1" ht="15" customHeight="1" spans="1:8">
      <c r="A113" s="8">
        <v>97</v>
      </c>
      <c r="B113" s="9" t="s">
        <v>245</v>
      </c>
      <c r="C113" s="14" t="s">
        <v>246</v>
      </c>
      <c r="D113" s="13" t="s">
        <v>29</v>
      </c>
      <c r="E113" s="8" t="s">
        <v>15</v>
      </c>
      <c r="F113" s="13">
        <v>2019</v>
      </c>
      <c r="G113" s="13">
        <v>540</v>
      </c>
      <c r="H113" s="9"/>
    </row>
    <row r="114" s="1" customFormat="1" ht="15" customHeight="1" spans="1:8">
      <c r="A114" s="8">
        <v>98</v>
      </c>
      <c r="B114" s="9" t="s">
        <v>247</v>
      </c>
      <c r="C114" s="14" t="s">
        <v>248</v>
      </c>
      <c r="D114" s="13" t="s">
        <v>22</v>
      </c>
      <c r="E114" s="8" t="s">
        <v>15</v>
      </c>
      <c r="F114" s="13">
        <v>2020</v>
      </c>
      <c r="G114" s="13">
        <v>456</v>
      </c>
      <c r="H114" s="9"/>
    </row>
    <row r="115" s="1" customFormat="1" ht="15" customHeight="1" spans="1:8">
      <c r="A115" s="8">
        <v>99</v>
      </c>
      <c r="B115" s="9" t="s">
        <v>249</v>
      </c>
      <c r="C115" s="14" t="s">
        <v>250</v>
      </c>
      <c r="D115" s="13" t="s">
        <v>22</v>
      </c>
      <c r="E115" s="8" t="s">
        <v>15</v>
      </c>
      <c r="F115" s="13">
        <v>2020</v>
      </c>
      <c r="G115" s="13">
        <v>696</v>
      </c>
      <c r="H115" s="9"/>
    </row>
    <row r="116" s="1" customFormat="1" ht="15" customHeight="1" spans="1:8">
      <c r="A116" s="8">
        <v>100</v>
      </c>
      <c r="B116" s="9" t="s">
        <v>251</v>
      </c>
      <c r="C116" s="14" t="s">
        <v>250</v>
      </c>
      <c r="D116" s="13" t="s">
        <v>22</v>
      </c>
      <c r="E116" s="8" t="s">
        <v>15</v>
      </c>
      <c r="F116" s="13">
        <v>2021</v>
      </c>
      <c r="G116" s="13">
        <v>696</v>
      </c>
      <c r="H116" s="9"/>
    </row>
    <row r="117" s="1" customFormat="1" ht="15" customHeight="1" spans="1:8">
      <c r="A117" s="8">
        <v>101</v>
      </c>
      <c r="B117" s="9" t="s">
        <v>252</v>
      </c>
      <c r="C117" s="14" t="s">
        <v>253</v>
      </c>
      <c r="D117" s="13" t="s">
        <v>29</v>
      </c>
      <c r="E117" s="8" t="s">
        <v>15</v>
      </c>
      <c r="F117" s="13">
        <v>2021</v>
      </c>
      <c r="G117" s="13">
        <v>1260</v>
      </c>
      <c r="H117" s="9"/>
    </row>
    <row r="118" s="1" customFormat="1" ht="15" customHeight="1" spans="1:8">
      <c r="A118" s="8">
        <v>102</v>
      </c>
      <c r="B118" s="9" t="s">
        <v>254</v>
      </c>
      <c r="C118" s="14" t="s">
        <v>255</v>
      </c>
      <c r="D118" s="13" t="s">
        <v>22</v>
      </c>
      <c r="E118" s="8" t="s">
        <v>15</v>
      </c>
      <c r="F118" s="13">
        <v>2022</v>
      </c>
      <c r="G118" s="13">
        <v>1380</v>
      </c>
      <c r="H118" s="9"/>
    </row>
    <row r="119" s="1" customFormat="1" ht="15" customHeight="1" spans="1:8">
      <c r="A119" s="8">
        <v>103</v>
      </c>
      <c r="B119" s="9" t="s">
        <v>256</v>
      </c>
      <c r="C119" s="14" t="s">
        <v>257</v>
      </c>
      <c r="D119" s="13" t="s">
        <v>22</v>
      </c>
      <c r="E119" s="8" t="s">
        <v>15</v>
      </c>
      <c r="F119" s="13">
        <v>2022</v>
      </c>
      <c r="G119" s="13">
        <v>1980</v>
      </c>
      <c r="H119" s="9"/>
    </row>
    <row r="120" s="1" customFormat="1" ht="15" customHeight="1" spans="1:8">
      <c r="A120" s="8">
        <v>104</v>
      </c>
      <c r="B120" s="9" t="s">
        <v>258</v>
      </c>
      <c r="C120" s="14" t="s">
        <v>259</v>
      </c>
      <c r="D120" s="13" t="s">
        <v>22</v>
      </c>
      <c r="E120" s="8" t="s">
        <v>15</v>
      </c>
      <c r="F120" s="13">
        <v>2023</v>
      </c>
      <c r="G120" s="13">
        <v>1860</v>
      </c>
      <c r="H120" s="9"/>
    </row>
    <row r="121" s="1" customFormat="1" ht="15" customHeight="1" spans="1:8">
      <c r="A121" s="8">
        <v>105</v>
      </c>
      <c r="B121" s="9" t="s">
        <v>260</v>
      </c>
      <c r="C121" s="14" t="s">
        <v>261</v>
      </c>
      <c r="D121" s="13" t="s">
        <v>22</v>
      </c>
      <c r="E121" s="8" t="s">
        <v>15</v>
      </c>
      <c r="F121" s="13">
        <v>2023</v>
      </c>
      <c r="G121" s="13">
        <v>924</v>
      </c>
      <c r="H121" s="9"/>
    </row>
    <row r="122" s="1" customFormat="1" ht="15" customHeight="1" spans="1:8">
      <c r="A122" s="8">
        <v>106</v>
      </c>
      <c r="B122" s="9" t="s">
        <v>262</v>
      </c>
      <c r="C122" s="14" t="s">
        <v>255</v>
      </c>
      <c r="D122" s="13" t="s">
        <v>22</v>
      </c>
      <c r="E122" s="8" t="s">
        <v>15</v>
      </c>
      <c r="F122" s="13">
        <v>2024</v>
      </c>
      <c r="G122" s="13">
        <v>1380</v>
      </c>
      <c r="H122" s="9"/>
    </row>
    <row r="123" s="1" customFormat="1" ht="15" customHeight="1" spans="1:8">
      <c r="A123" s="8">
        <v>107</v>
      </c>
      <c r="B123" s="9" t="s">
        <v>263</v>
      </c>
      <c r="C123" s="14" t="s">
        <v>264</v>
      </c>
      <c r="D123" s="13" t="s">
        <v>29</v>
      </c>
      <c r="E123" s="8" t="s">
        <v>15</v>
      </c>
      <c r="F123" s="13">
        <v>2024</v>
      </c>
      <c r="G123" s="13">
        <v>936</v>
      </c>
      <c r="H123" s="9"/>
    </row>
    <row r="124" s="1" customFormat="1" ht="15" customHeight="1" spans="1:8">
      <c r="A124" s="8">
        <v>108</v>
      </c>
      <c r="B124" s="9" t="s">
        <v>265</v>
      </c>
      <c r="C124" s="14" t="s">
        <v>246</v>
      </c>
      <c r="D124" s="13" t="s">
        <v>22</v>
      </c>
      <c r="E124" s="8" t="s">
        <v>15</v>
      </c>
      <c r="F124" s="13">
        <v>2025</v>
      </c>
      <c r="G124" s="13">
        <v>540</v>
      </c>
      <c r="H124" s="9"/>
    </row>
    <row r="125" s="1" customFormat="1" ht="15" customHeight="1" spans="1:8">
      <c r="A125" s="8">
        <v>109</v>
      </c>
      <c r="B125" s="9" t="s">
        <v>266</v>
      </c>
      <c r="C125" s="14" t="s">
        <v>267</v>
      </c>
      <c r="D125" s="13" t="s">
        <v>29</v>
      </c>
      <c r="E125" s="8" t="s">
        <v>15</v>
      </c>
      <c r="F125" s="13">
        <v>2025</v>
      </c>
      <c r="G125" s="13">
        <v>2736</v>
      </c>
      <c r="H125" s="9"/>
    </row>
    <row r="126" s="1" customFormat="1" ht="15" customHeight="1" spans="1:8">
      <c r="A126" s="8">
        <v>110</v>
      </c>
      <c r="B126" s="9" t="s">
        <v>268</v>
      </c>
      <c r="C126" s="14" t="s">
        <v>173</v>
      </c>
      <c r="D126" s="13" t="s">
        <v>29</v>
      </c>
      <c r="E126" s="8" t="s">
        <v>15</v>
      </c>
      <c r="F126" s="13">
        <v>2026</v>
      </c>
      <c r="G126" s="13">
        <v>1500</v>
      </c>
      <c r="H126" s="9"/>
    </row>
    <row r="127" s="1" customFormat="1" ht="15" customHeight="1" spans="1:8">
      <c r="A127" s="8">
        <v>111</v>
      </c>
      <c r="B127" s="9" t="s">
        <v>269</v>
      </c>
      <c r="C127" s="14" t="s">
        <v>255</v>
      </c>
      <c r="D127" s="13" t="s">
        <v>14</v>
      </c>
      <c r="E127" s="8" t="s">
        <v>15</v>
      </c>
      <c r="F127" s="13">
        <v>2027</v>
      </c>
      <c r="G127" s="13">
        <v>1380</v>
      </c>
      <c r="H127" s="9"/>
    </row>
    <row r="128" s="1" customFormat="1" ht="15" customHeight="1" spans="1:8">
      <c r="A128" s="8">
        <v>112</v>
      </c>
      <c r="B128" s="9" t="s">
        <v>270</v>
      </c>
      <c r="C128" s="14" t="s">
        <v>271</v>
      </c>
      <c r="D128" s="13" t="s">
        <v>51</v>
      </c>
      <c r="E128" s="8" t="s">
        <v>15</v>
      </c>
      <c r="F128" s="13">
        <v>2028</v>
      </c>
      <c r="G128" s="13">
        <v>1020</v>
      </c>
      <c r="H128" s="9"/>
    </row>
    <row r="129" s="1" customFormat="1" ht="15" customHeight="1" spans="1:8">
      <c r="A129" s="8">
        <v>113</v>
      </c>
      <c r="B129" s="9" t="s">
        <v>272</v>
      </c>
      <c r="C129" s="14" t="s">
        <v>273</v>
      </c>
      <c r="D129" s="13" t="s">
        <v>46</v>
      </c>
      <c r="E129" s="8" t="s">
        <v>15</v>
      </c>
      <c r="F129" s="13">
        <v>2029</v>
      </c>
      <c r="G129" s="13">
        <v>504</v>
      </c>
      <c r="H129" s="9"/>
    </row>
    <row r="130" s="1" customFormat="1" ht="24" spans="1:8">
      <c r="A130" s="15"/>
      <c r="B130" s="18" t="s">
        <v>274</v>
      </c>
      <c r="C130" s="16"/>
      <c r="D130" s="17"/>
      <c r="E130" s="5"/>
      <c r="F130" s="17"/>
      <c r="G130" s="17">
        <f>G131</f>
        <v>1455</v>
      </c>
      <c r="H130" s="15"/>
    </row>
    <row r="131" s="1" customFormat="1" ht="40" customHeight="1" spans="1:8">
      <c r="A131" s="13">
        <v>114</v>
      </c>
      <c r="B131" s="9" t="s">
        <v>275</v>
      </c>
      <c r="C131" s="14" t="s">
        <v>276</v>
      </c>
      <c r="D131" s="13" t="s">
        <v>115</v>
      </c>
      <c r="E131" s="8" t="s">
        <v>15</v>
      </c>
      <c r="F131" s="13" t="s">
        <v>40</v>
      </c>
      <c r="G131" s="13">
        <v>1455</v>
      </c>
      <c r="H131" s="9"/>
    </row>
    <row r="132" s="1" customFormat="1" ht="28.95" customHeight="1" spans="1:8">
      <c r="A132" s="8"/>
      <c r="B132" s="15" t="s">
        <v>277</v>
      </c>
      <c r="C132" s="14"/>
      <c r="D132" s="13"/>
      <c r="E132" s="13"/>
      <c r="F132" s="13"/>
      <c r="G132" s="17">
        <f>SUM(G133:G135)</f>
        <v>1300</v>
      </c>
      <c r="H132" s="9"/>
    </row>
    <row r="133" s="1" customFormat="1" ht="36" customHeight="1" spans="1:8">
      <c r="A133" s="8">
        <v>115</v>
      </c>
      <c r="B133" s="9" t="s">
        <v>278</v>
      </c>
      <c r="C133" s="14" t="s">
        <v>279</v>
      </c>
      <c r="D133" s="13" t="s">
        <v>115</v>
      </c>
      <c r="E133" s="13" t="s">
        <v>280</v>
      </c>
      <c r="F133" s="13" t="s">
        <v>40</v>
      </c>
      <c r="G133" s="13">
        <v>420</v>
      </c>
      <c r="H133" s="9"/>
    </row>
    <row r="134" s="1" customFormat="1" ht="31" customHeight="1" spans="1:8">
      <c r="A134" s="8">
        <v>116</v>
      </c>
      <c r="B134" s="9" t="s">
        <v>281</v>
      </c>
      <c r="C134" s="14" t="s">
        <v>282</v>
      </c>
      <c r="D134" s="13" t="s">
        <v>115</v>
      </c>
      <c r="E134" s="13" t="s">
        <v>15</v>
      </c>
      <c r="F134" s="13" t="s">
        <v>144</v>
      </c>
      <c r="G134" s="13">
        <v>380</v>
      </c>
      <c r="H134" s="9"/>
    </row>
    <row r="135" s="1" customFormat="1" ht="28.05" customHeight="1" spans="1:8">
      <c r="A135" s="8">
        <v>117</v>
      </c>
      <c r="B135" s="9" t="s">
        <v>283</v>
      </c>
      <c r="C135" s="14" t="s">
        <v>284</v>
      </c>
      <c r="D135" s="13" t="s">
        <v>115</v>
      </c>
      <c r="E135" s="13" t="s">
        <v>15</v>
      </c>
      <c r="F135" s="13" t="s">
        <v>40</v>
      </c>
      <c r="G135" s="13">
        <v>500</v>
      </c>
      <c r="H135" s="9"/>
    </row>
    <row r="136" s="1" customFormat="1" ht="49.2" customHeight="1" spans="1:8">
      <c r="A136" s="13"/>
      <c r="B136" s="15" t="s">
        <v>285</v>
      </c>
      <c r="C136" s="16"/>
      <c r="D136" s="13"/>
      <c r="E136" s="13"/>
      <c r="F136" s="13"/>
      <c r="G136" s="19">
        <f>SUM(G137:G162)</f>
        <v>273756.3</v>
      </c>
      <c r="H136" s="9"/>
    </row>
    <row r="137" s="1" customFormat="1" ht="82.95" customHeight="1" spans="1:8">
      <c r="A137" s="8">
        <v>118</v>
      </c>
      <c r="B137" s="10" t="s">
        <v>286</v>
      </c>
      <c r="C137" s="14" t="s">
        <v>287</v>
      </c>
      <c r="D137" s="13" t="s">
        <v>51</v>
      </c>
      <c r="E137" s="13" t="s">
        <v>15</v>
      </c>
      <c r="F137" s="8" t="s">
        <v>40</v>
      </c>
      <c r="G137" s="8">
        <v>15000</v>
      </c>
      <c r="H137" s="9"/>
    </row>
    <row r="138" s="1" customFormat="1" ht="129" customHeight="1" spans="1:8">
      <c r="A138" s="8">
        <v>119</v>
      </c>
      <c r="B138" s="10" t="s">
        <v>288</v>
      </c>
      <c r="C138" s="11" t="s">
        <v>289</v>
      </c>
      <c r="D138" s="8" t="s">
        <v>290</v>
      </c>
      <c r="E138" s="8" t="s">
        <v>15</v>
      </c>
      <c r="F138" s="8" t="s">
        <v>40</v>
      </c>
      <c r="G138" s="8">
        <v>18000</v>
      </c>
      <c r="H138" s="10"/>
    </row>
    <row r="139" s="1" customFormat="1" ht="52.05" customHeight="1" spans="1:8">
      <c r="A139" s="8">
        <v>120</v>
      </c>
      <c r="B139" s="10" t="s">
        <v>291</v>
      </c>
      <c r="C139" s="14" t="s">
        <v>292</v>
      </c>
      <c r="D139" s="13" t="s">
        <v>293</v>
      </c>
      <c r="E139" s="13" t="s">
        <v>15</v>
      </c>
      <c r="F139" s="8" t="s">
        <v>40</v>
      </c>
      <c r="G139" s="8">
        <v>3800</v>
      </c>
      <c r="H139" s="9"/>
    </row>
    <row r="140" s="1" customFormat="1" ht="48" customHeight="1" spans="1:8">
      <c r="A140" s="8">
        <v>121</v>
      </c>
      <c r="B140" s="9" t="s">
        <v>294</v>
      </c>
      <c r="C140" s="14" t="s">
        <v>295</v>
      </c>
      <c r="D140" s="13" t="s">
        <v>115</v>
      </c>
      <c r="E140" s="13" t="s">
        <v>15</v>
      </c>
      <c r="F140" s="8" t="s">
        <v>40</v>
      </c>
      <c r="G140" s="8">
        <v>18500</v>
      </c>
      <c r="H140" s="9"/>
    </row>
    <row r="141" s="1" customFormat="1" ht="139.95" customHeight="1" spans="1:8">
      <c r="A141" s="8">
        <v>122</v>
      </c>
      <c r="B141" s="10" t="s">
        <v>296</v>
      </c>
      <c r="C141" s="14" t="s">
        <v>297</v>
      </c>
      <c r="D141" s="13" t="s">
        <v>22</v>
      </c>
      <c r="E141" s="13" t="s">
        <v>15</v>
      </c>
      <c r="F141" s="8" t="s">
        <v>40</v>
      </c>
      <c r="G141" s="8">
        <v>3500</v>
      </c>
      <c r="H141" s="9"/>
    </row>
    <row r="142" s="1" customFormat="1" ht="246" customHeight="1" spans="1:8">
      <c r="A142" s="8">
        <v>123</v>
      </c>
      <c r="B142" s="9" t="s">
        <v>298</v>
      </c>
      <c r="C142" s="14" t="s">
        <v>299</v>
      </c>
      <c r="D142" s="13" t="s">
        <v>115</v>
      </c>
      <c r="E142" s="13" t="s">
        <v>15</v>
      </c>
      <c r="F142" s="8" t="s">
        <v>40</v>
      </c>
      <c r="G142" s="8">
        <v>24220</v>
      </c>
      <c r="H142" s="9"/>
    </row>
    <row r="143" s="1" customFormat="1" ht="103" customHeight="1" spans="1:8">
      <c r="A143" s="8">
        <v>124</v>
      </c>
      <c r="B143" s="10" t="s">
        <v>300</v>
      </c>
      <c r="C143" s="14" t="s">
        <v>301</v>
      </c>
      <c r="D143" s="13" t="s">
        <v>302</v>
      </c>
      <c r="E143" s="13" t="s">
        <v>15</v>
      </c>
      <c r="F143" s="8" t="s">
        <v>40</v>
      </c>
      <c r="G143" s="8">
        <v>7695.7</v>
      </c>
      <c r="H143" s="9"/>
    </row>
    <row r="144" s="1" customFormat="1" ht="100" customHeight="1" spans="1:8">
      <c r="A144" s="8">
        <v>125</v>
      </c>
      <c r="B144" s="10" t="s">
        <v>303</v>
      </c>
      <c r="C144" s="14" t="s">
        <v>304</v>
      </c>
      <c r="D144" s="13" t="s">
        <v>305</v>
      </c>
      <c r="E144" s="13" t="s">
        <v>15</v>
      </c>
      <c r="F144" s="8" t="s">
        <v>40</v>
      </c>
      <c r="G144" s="8">
        <v>58283.6</v>
      </c>
      <c r="H144" s="9"/>
    </row>
    <row r="145" s="1" customFormat="1" ht="97.95" customHeight="1" spans="1:8">
      <c r="A145" s="8">
        <v>126</v>
      </c>
      <c r="B145" s="10" t="s">
        <v>306</v>
      </c>
      <c r="C145" s="14" t="s">
        <v>307</v>
      </c>
      <c r="D145" s="13" t="s">
        <v>22</v>
      </c>
      <c r="E145" s="13" t="s">
        <v>15</v>
      </c>
      <c r="F145" s="8" t="s">
        <v>40</v>
      </c>
      <c r="G145" s="8">
        <v>15000</v>
      </c>
      <c r="H145" s="9"/>
    </row>
    <row r="146" s="1" customFormat="1" ht="96" customHeight="1" spans="1:8">
      <c r="A146" s="8">
        <v>127</v>
      </c>
      <c r="B146" s="10" t="s">
        <v>308</v>
      </c>
      <c r="C146" s="14" t="s">
        <v>309</v>
      </c>
      <c r="D146" s="13" t="s">
        <v>51</v>
      </c>
      <c r="E146" s="13" t="s">
        <v>15</v>
      </c>
      <c r="F146" s="8" t="s">
        <v>310</v>
      </c>
      <c r="G146" s="8">
        <v>27698</v>
      </c>
      <c r="H146" s="9"/>
    </row>
    <row r="147" s="1" customFormat="1" ht="333.6" customHeight="1" spans="1:8">
      <c r="A147" s="8">
        <v>128</v>
      </c>
      <c r="B147" s="10" t="s">
        <v>311</v>
      </c>
      <c r="C147" s="14" t="s">
        <v>312</v>
      </c>
      <c r="D147" s="13"/>
      <c r="E147" s="13" t="s">
        <v>15</v>
      </c>
      <c r="F147" s="8" t="s">
        <v>191</v>
      </c>
      <c r="G147" s="8">
        <v>5640</v>
      </c>
      <c r="H147" s="9"/>
    </row>
    <row r="148" s="1" customFormat="1" ht="52.95" customHeight="1" spans="1:8">
      <c r="A148" s="8">
        <v>129</v>
      </c>
      <c r="B148" s="10" t="s">
        <v>313</v>
      </c>
      <c r="C148" s="14" t="s">
        <v>314</v>
      </c>
      <c r="D148" s="13"/>
      <c r="E148" s="13" t="s">
        <v>15</v>
      </c>
      <c r="F148" s="8" t="s">
        <v>40</v>
      </c>
      <c r="G148" s="8">
        <v>12540</v>
      </c>
      <c r="H148" s="9"/>
    </row>
    <row r="149" s="1" customFormat="1" ht="79.05" customHeight="1" spans="1:8">
      <c r="A149" s="8">
        <v>130</v>
      </c>
      <c r="B149" s="10" t="s">
        <v>315</v>
      </c>
      <c r="C149" s="14" t="s">
        <v>316</v>
      </c>
      <c r="D149" s="13" t="s">
        <v>317</v>
      </c>
      <c r="E149" s="13" t="s">
        <v>15</v>
      </c>
      <c r="F149" s="8" t="s">
        <v>40</v>
      </c>
      <c r="G149" s="8">
        <v>12000</v>
      </c>
      <c r="H149" s="9"/>
    </row>
    <row r="150" s="1" customFormat="1" ht="60" customHeight="1" spans="1:8">
      <c r="A150" s="8">
        <v>131</v>
      </c>
      <c r="B150" s="9" t="s">
        <v>318</v>
      </c>
      <c r="C150" s="14" t="s">
        <v>319</v>
      </c>
      <c r="D150" s="13" t="s">
        <v>317</v>
      </c>
      <c r="E150" s="13" t="s">
        <v>15</v>
      </c>
      <c r="F150" s="8" t="s">
        <v>40</v>
      </c>
      <c r="G150" s="8">
        <v>6334</v>
      </c>
      <c r="H150" s="9"/>
    </row>
    <row r="151" s="1" customFormat="1" ht="96" customHeight="1" spans="1:8">
      <c r="A151" s="8">
        <v>132</v>
      </c>
      <c r="B151" s="9" t="s">
        <v>320</v>
      </c>
      <c r="C151" s="14" t="s">
        <v>321</v>
      </c>
      <c r="D151" s="13" t="s">
        <v>317</v>
      </c>
      <c r="E151" s="13" t="s">
        <v>15</v>
      </c>
      <c r="F151" s="8" t="s">
        <v>40</v>
      </c>
      <c r="G151" s="8">
        <v>7500</v>
      </c>
      <c r="H151" s="9"/>
    </row>
    <row r="152" s="1" customFormat="1" ht="40.95" customHeight="1" spans="1:8">
      <c r="A152" s="8">
        <v>133</v>
      </c>
      <c r="B152" s="10" t="s">
        <v>322</v>
      </c>
      <c r="C152" s="14" t="s">
        <v>323</v>
      </c>
      <c r="D152" s="13" t="s">
        <v>43</v>
      </c>
      <c r="E152" s="13" t="s">
        <v>15</v>
      </c>
      <c r="F152" s="8" t="s">
        <v>324</v>
      </c>
      <c r="G152" s="8">
        <v>3455</v>
      </c>
      <c r="H152" s="9"/>
    </row>
    <row r="153" s="1" customFormat="1" ht="124.95" customHeight="1" spans="1:8">
      <c r="A153" s="8">
        <v>134</v>
      </c>
      <c r="B153" s="9" t="s">
        <v>325</v>
      </c>
      <c r="C153" s="14" t="s">
        <v>326</v>
      </c>
      <c r="D153" s="13" t="s">
        <v>327</v>
      </c>
      <c r="E153" s="13" t="s">
        <v>15</v>
      </c>
      <c r="F153" s="13" t="s">
        <v>16</v>
      </c>
      <c r="G153" s="13">
        <v>30000</v>
      </c>
      <c r="H153" s="9"/>
    </row>
    <row r="154" s="1" customFormat="1" ht="60" spans="1:8">
      <c r="A154" s="8">
        <v>135</v>
      </c>
      <c r="B154" s="9" t="s">
        <v>328</v>
      </c>
      <c r="C154" s="14" t="s">
        <v>329</v>
      </c>
      <c r="D154" s="13" t="s">
        <v>330</v>
      </c>
      <c r="E154" s="13" t="s">
        <v>15</v>
      </c>
      <c r="F154" s="13" t="s">
        <v>16</v>
      </c>
      <c r="G154" s="13">
        <v>1350</v>
      </c>
      <c r="H154" s="9"/>
    </row>
    <row r="155" s="1" customFormat="1" ht="40" customHeight="1" spans="1:8">
      <c r="A155" s="8">
        <v>136</v>
      </c>
      <c r="B155" s="9" t="s">
        <v>331</v>
      </c>
      <c r="C155" s="14" t="s">
        <v>332</v>
      </c>
      <c r="D155" s="13" t="s">
        <v>333</v>
      </c>
      <c r="E155" s="13" t="s">
        <v>334</v>
      </c>
      <c r="F155" s="13" t="s">
        <v>16</v>
      </c>
      <c r="G155" s="13">
        <v>2000</v>
      </c>
      <c r="H155" s="9"/>
    </row>
    <row r="156" s="1" customFormat="1" ht="88" customHeight="1" spans="1:8">
      <c r="A156" s="8">
        <v>137</v>
      </c>
      <c r="B156" s="9" t="s">
        <v>335</v>
      </c>
      <c r="C156" s="14" t="s">
        <v>336</v>
      </c>
      <c r="D156" s="13" t="s">
        <v>337</v>
      </c>
      <c r="E156" s="13" t="s">
        <v>15</v>
      </c>
      <c r="F156" s="13" t="s">
        <v>16</v>
      </c>
      <c r="G156" s="13">
        <v>90</v>
      </c>
      <c r="H156" s="9"/>
    </row>
    <row r="157" s="1" customFormat="1" ht="52" customHeight="1" spans="1:8">
      <c r="A157" s="8">
        <v>138</v>
      </c>
      <c r="B157" s="9" t="s">
        <v>338</v>
      </c>
      <c r="C157" s="14" t="s">
        <v>339</v>
      </c>
      <c r="D157" s="13" t="s">
        <v>339</v>
      </c>
      <c r="E157" s="13" t="s">
        <v>15</v>
      </c>
      <c r="F157" s="13" t="s">
        <v>16</v>
      </c>
      <c r="G157" s="13">
        <v>150</v>
      </c>
      <c r="H157" s="9"/>
    </row>
    <row r="158" s="1" customFormat="1" ht="31.95" customHeight="1" spans="1:8">
      <c r="A158" s="8">
        <v>139</v>
      </c>
      <c r="B158" s="9" t="s">
        <v>340</v>
      </c>
      <c r="C158" s="14" t="s">
        <v>341</v>
      </c>
      <c r="D158" s="13" t="s">
        <v>342</v>
      </c>
      <c r="E158" s="13" t="s">
        <v>15</v>
      </c>
      <c r="F158" s="13">
        <v>2018</v>
      </c>
      <c r="G158" s="13">
        <v>120</v>
      </c>
      <c r="H158" s="9"/>
    </row>
    <row r="159" s="1" customFormat="1" ht="60" customHeight="1" spans="1:8">
      <c r="A159" s="8">
        <v>140</v>
      </c>
      <c r="B159" s="10" t="s">
        <v>343</v>
      </c>
      <c r="C159" s="11" t="s">
        <v>344</v>
      </c>
      <c r="D159" s="8" t="s">
        <v>345</v>
      </c>
      <c r="E159" s="8" t="s">
        <v>15</v>
      </c>
      <c r="F159" s="8">
        <v>2019</v>
      </c>
      <c r="G159" s="8">
        <v>80</v>
      </c>
      <c r="H159" s="10"/>
    </row>
    <row r="160" s="1" customFormat="1" ht="65" customHeight="1" spans="1:8">
      <c r="A160" s="8">
        <v>141</v>
      </c>
      <c r="B160" s="9" t="s">
        <v>346</v>
      </c>
      <c r="C160" s="14" t="s">
        <v>347</v>
      </c>
      <c r="D160" s="13" t="s">
        <v>348</v>
      </c>
      <c r="E160" s="13" t="s">
        <v>15</v>
      </c>
      <c r="F160" s="13">
        <v>2019</v>
      </c>
      <c r="G160" s="13">
        <v>620</v>
      </c>
      <c r="H160" s="9"/>
    </row>
    <row r="161" s="1" customFormat="1" ht="46.95" customHeight="1" spans="1:8">
      <c r="A161" s="8">
        <v>142</v>
      </c>
      <c r="B161" s="9" t="s">
        <v>349</v>
      </c>
      <c r="C161" s="14" t="s">
        <v>350</v>
      </c>
      <c r="D161" s="13" t="s">
        <v>351</v>
      </c>
      <c r="E161" s="13" t="s">
        <v>15</v>
      </c>
      <c r="F161" s="13">
        <v>2019</v>
      </c>
      <c r="G161" s="13">
        <v>150</v>
      </c>
      <c r="H161" s="9"/>
    </row>
    <row r="162" s="1" customFormat="1" ht="24" spans="1:8">
      <c r="A162" s="8">
        <v>143</v>
      </c>
      <c r="B162" s="9" t="s">
        <v>352</v>
      </c>
      <c r="C162" s="14" t="s">
        <v>353</v>
      </c>
      <c r="D162" s="13" t="s">
        <v>354</v>
      </c>
      <c r="E162" s="13" t="s">
        <v>15</v>
      </c>
      <c r="F162" s="13">
        <v>2018</v>
      </c>
      <c r="G162" s="13">
        <v>30</v>
      </c>
      <c r="H162" s="9"/>
    </row>
    <row r="163" s="1" customFormat="1" ht="24" spans="1:8">
      <c r="A163" s="8"/>
      <c r="B163" s="15" t="s">
        <v>355</v>
      </c>
      <c r="C163" s="16"/>
      <c r="D163" s="17"/>
      <c r="E163" s="17"/>
      <c r="F163" s="17"/>
      <c r="G163" s="17">
        <f>SUM(G164,G172,G225)</f>
        <v>144563</v>
      </c>
      <c r="H163" s="17"/>
    </row>
    <row r="164" s="1" customFormat="1" ht="12" spans="1:8">
      <c r="A164" s="8"/>
      <c r="B164" s="15" t="s">
        <v>356</v>
      </c>
      <c r="C164" s="16"/>
      <c r="D164" s="17"/>
      <c r="E164" s="17"/>
      <c r="F164" s="17"/>
      <c r="G164" s="17">
        <f>SUM(G165:G171)</f>
        <v>13100</v>
      </c>
      <c r="H164" s="17"/>
    </row>
    <row r="165" s="1" customFormat="1" ht="15" customHeight="1" spans="1:8">
      <c r="A165" s="8">
        <v>144</v>
      </c>
      <c r="B165" s="9" t="s">
        <v>357</v>
      </c>
      <c r="C165" s="14" t="s">
        <v>358</v>
      </c>
      <c r="D165" s="13"/>
      <c r="E165" s="13" t="s">
        <v>359</v>
      </c>
      <c r="F165" s="13" t="s">
        <v>144</v>
      </c>
      <c r="G165" s="13">
        <v>2500</v>
      </c>
      <c r="H165" s="13"/>
    </row>
    <row r="166" s="1" customFormat="1" ht="15" customHeight="1" spans="1:8">
      <c r="A166" s="8">
        <v>145</v>
      </c>
      <c r="B166" s="9" t="s">
        <v>360</v>
      </c>
      <c r="C166" s="14" t="s">
        <v>358</v>
      </c>
      <c r="D166" s="13"/>
      <c r="E166" s="13" t="s">
        <v>359</v>
      </c>
      <c r="F166" s="13" t="s">
        <v>116</v>
      </c>
      <c r="G166" s="13">
        <v>1800</v>
      </c>
      <c r="H166" s="13"/>
    </row>
    <row r="167" s="1" customFormat="1" ht="15" customHeight="1" spans="1:8">
      <c r="A167" s="8">
        <v>146</v>
      </c>
      <c r="B167" s="9" t="s">
        <v>361</v>
      </c>
      <c r="C167" s="14" t="s">
        <v>358</v>
      </c>
      <c r="D167" s="13"/>
      <c r="E167" s="13" t="s">
        <v>359</v>
      </c>
      <c r="F167" s="13" t="s">
        <v>362</v>
      </c>
      <c r="G167" s="13">
        <v>1800</v>
      </c>
      <c r="H167" s="13"/>
    </row>
    <row r="168" s="1" customFormat="1" ht="15" customHeight="1" spans="1:8">
      <c r="A168" s="8">
        <v>147</v>
      </c>
      <c r="B168" s="9" t="s">
        <v>363</v>
      </c>
      <c r="C168" s="14" t="s">
        <v>358</v>
      </c>
      <c r="D168" s="13"/>
      <c r="E168" s="13" t="s">
        <v>359</v>
      </c>
      <c r="F168" s="13" t="s">
        <v>364</v>
      </c>
      <c r="G168" s="13">
        <v>1800</v>
      </c>
      <c r="H168" s="13"/>
    </row>
    <row r="169" s="1" customFormat="1" ht="15" customHeight="1" spans="1:8">
      <c r="A169" s="8">
        <v>148</v>
      </c>
      <c r="B169" s="9" t="s">
        <v>365</v>
      </c>
      <c r="C169" s="14" t="s">
        <v>358</v>
      </c>
      <c r="D169" s="13"/>
      <c r="E169" s="13" t="s">
        <v>359</v>
      </c>
      <c r="F169" s="13" t="s">
        <v>366</v>
      </c>
      <c r="G169" s="13">
        <v>1800</v>
      </c>
      <c r="H169" s="13"/>
    </row>
    <row r="170" s="1" customFormat="1" ht="15" customHeight="1" spans="1:8">
      <c r="A170" s="8">
        <v>149</v>
      </c>
      <c r="B170" s="9" t="s">
        <v>367</v>
      </c>
      <c r="C170" s="14" t="s">
        <v>358</v>
      </c>
      <c r="D170" s="13"/>
      <c r="E170" s="13" t="s">
        <v>359</v>
      </c>
      <c r="F170" s="13" t="s">
        <v>368</v>
      </c>
      <c r="G170" s="13">
        <v>1800</v>
      </c>
      <c r="H170" s="13"/>
    </row>
    <row r="171" s="1" customFormat="1" ht="15" customHeight="1" spans="1:8">
      <c r="A171" s="8">
        <v>150</v>
      </c>
      <c r="B171" s="9" t="s">
        <v>369</v>
      </c>
      <c r="C171" s="14" t="s">
        <v>358</v>
      </c>
      <c r="D171" s="13"/>
      <c r="E171" s="13" t="s">
        <v>359</v>
      </c>
      <c r="F171" s="13" t="s">
        <v>370</v>
      </c>
      <c r="G171" s="13">
        <v>1600</v>
      </c>
      <c r="H171" s="13"/>
    </row>
    <row r="172" s="1" customFormat="1" ht="15" customHeight="1" spans="1:8">
      <c r="A172" s="8"/>
      <c r="B172" s="15" t="s">
        <v>371</v>
      </c>
      <c r="C172" s="14" t="s">
        <v>358</v>
      </c>
      <c r="D172" s="17"/>
      <c r="E172" s="13"/>
      <c r="F172" s="17"/>
      <c r="G172" s="17">
        <f>SUM(G173:G224)</f>
        <v>30570</v>
      </c>
      <c r="H172" s="17"/>
    </row>
    <row r="173" s="1" customFormat="1" ht="15" customHeight="1" spans="1:8">
      <c r="A173" s="8">
        <v>151</v>
      </c>
      <c r="B173" s="9" t="s">
        <v>372</v>
      </c>
      <c r="C173" s="20" t="s">
        <v>373</v>
      </c>
      <c r="D173" s="17"/>
      <c r="E173" s="13" t="s">
        <v>374</v>
      </c>
      <c r="F173" s="13">
        <v>2018</v>
      </c>
      <c r="G173" s="13">
        <v>850</v>
      </c>
      <c r="H173" s="17"/>
    </row>
    <row r="174" s="1" customFormat="1" ht="15" customHeight="1" spans="1:8">
      <c r="A174" s="8">
        <v>152</v>
      </c>
      <c r="B174" s="9" t="s">
        <v>375</v>
      </c>
      <c r="C174" s="20" t="s">
        <v>373</v>
      </c>
      <c r="D174" s="17"/>
      <c r="E174" s="13" t="s">
        <v>374</v>
      </c>
      <c r="F174" s="13">
        <v>2018</v>
      </c>
      <c r="G174" s="13">
        <v>980</v>
      </c>
      <c r="H174" s="17"/>
    </row>
    <row r="175" s="1" customFormat="1" ht="15" customHeight="1" spans="1:8">
      <c r="A175" s="8">
        <v>153</v>
      </c>
      <c r="B175" s="9" t="s">
        <v>376</v>
      </c>
      <c r="C175" s="20" t="s">
        <v>373</v>
      </c>
      <c r="D175" s="17"/>
      <c r="E175" s="13" t="s">
        <v>374</v>
      </c>
      <c r="F175" s="13">
        <v>2018</v>
      </c>
      <c r="G175" s="13">
        <v>850</v>
      </c>
      <c r="H175" s="17"/>
    </row>
    <row r="176" s="1" customFormat="1" ht="15" customHeight="1" spans="1:8">
      <c r="A176" s="8">
        <v>154</v>
      </c>
      <c r="B176" s="9" t="s">
        <v>377</v>
      </c>
      <c r="C176" s="20" t="s">
        <v>373</v>
      </c>
      <c r="D176" s="17"/>
      <c r="E176" s="13" t="s">
        <v>374</v>
      </c>
      <c r="F176" s="13">
        <v>2018</v>
      </c>
      <c r="G176" s="13">
        <v>1300</v>
      </c>
      <c r="H176" s="17"/>
    </row>
    <row r="177" s="1" customFormat="1" ht="15" customHeight="1" spans="1:8">
      <c r="A177" s="8">
        <v>155</v>
      </c>
      <c r="B177" s="9" t="s">
        <v>378</v>
      </c>
      <c r="C177" s="20" t="s">
        <v>373</v>
      </c>
      <c r="D177" s="13"/>
      <c r="E177" s="13" t="s">
        <v>374</v>
      </c>
      <c r="F177" s="13">
        <v>2018</v>
      </c>
      <c r="G177" s="13">
        <v>750</v>
      </c>
      <c r="H177" s="13"/>
    </row>
    <row r="178" s="1" customFormat="1" ht="15" customHeight="1" spans="1:8">
      <c r="A178" s="8">
        <v>156</v>
      </c>
      <c r="B178" s="9" t="s">
        <v>379</v>
      </c>
      <c r="C178" s="20" t="s">
        <v>373</v>
      </c>
      <c r="D178" s="13"/>
      <c r="E178" s="13" t="s">
        <v>374</v>
      </c>
      <c r="F178" s="13">
        <v>2018</v>
      </c>
      <c r="G178" s="13">
        <v>1100</v>
      </c>
      <c r="H178" s="13"/>
    </row>
    <row r="179" s="1" customFormat="1" ht="15" customHeight="1" spans="1:8">
      <c r="A179" s="8">
        <v>157</v>
      </c>
      <c r="B179" s="9" t="s">
        <v>380</v>
      </c>
      <c r="C179" s="20" t="s">
        <v>373</v>
      </c>
      <c r="D179" s="13"/>
      <c r="E179" s="13" t="s">
        <v>374</v>
      </c>
      <c r="F179" s="13">
        <v>2018</v>
      </c>
      <c r="G179" s="13">
        <v>780</v>
      </c>
      <c r="H179" s="13"/>
    </row>
    <row r="180" s="1" customFormat="1" ht="15" customHeight="1" spans="1:8">
      <c r="A180" s="8">
        <v>158</v>
      </c>
      <c r="B180" s="9" t="s">
        <v>381</v>
      </c>
      <c r="C180" s="20" t="s">
        <v>373</v>
      </c>
      <c r="D180" s="13"/>
      <c r="E180" s="13" t="s">
        <v>374</v>
      </c>
      <c r="F180" s="13">
        <v>2018</v>
      </c>
      <c r="G180" s="13">
        <v>850</v>
      </c>
      <c r="H180" s="13"/>
    </row>
    <row r="181" s="1" customFormat="1" ht="15" customHeight="1" spans="1:8">
      <c r="A181" s="8">
        <v>159</v>
      </c>
      <c r="B181" s="9" t="s">
        <v>382</v>
      </c>
      <c r="C181" s="20" t="s">
        <v>373</v>
      </c>
      <c r="D181" s="13"/>
      <c r="E181" s="13" t="s">
        <v>374</v>
      </c>
      <c r="F181" s="13">
        <v>2019</v>
      </c>
      <c r="G181" s="13">
        <v>800</v>
      </c>
      <c r="H181" s="13"/>
    </row>
    <row r="182" s="1" customFormat="1" ht="15" customHeight="1" spans="1:8">
      <c r="A182" s="8">
        <v>160</v>
      </c>
      <c r="B182" s="9" t="s">
        <v>383</v>
      </c>
      <c r="C182" s="20" t="s">
        <v>373</v>
      </c>
      <c r="D182" s="13"/>
      <c r="E182" s="13" t="s">
        <v>374</v>
      </c>
      <c r="F182" s="13">
        <v>2019</v>
      </c>
      <c r="G182" s="13">
        <v>550</v>
      </c>
      <c r="H182" s="13"/>
    </row>
    <row r="183" s="1" customFormat="1" ht="15" customHeight="1" spans="1:8">
      <c r="A183" s="8">
        <v>161</v>
      </c>
      <c r="B183" s="9" t="s">
        <v>384</v>
      </c>
      <c r="C183" s="20" t="s">
        <v>373</v>
      </c>
      <c r="D183" s="13"/>
      <c r="E183" s="13" t="s">
        <v>374</v>
      </c>
      <c r="F183" s="13">
        <v>2019</v>
      </c>
      <c r="G183" s="13">
        <v>700</v>
      </c>
      <c r="H183" s="13"/>
    </row>
    <row r="184" s="1" customFormat="1" ht="15" customHeight="1" spans="1:8">
      <c r="A184" s="8">
        <v>162</v>
      </c>
      <c r="B184" s="9" t="s">
        <v>385</v>
      </c>
      <c r="C184" s="20" t="s">
        <v>373</v>
      </c>
      <c r="D184" s="13"/>
      <c r="E184" s="13" t="s">
        <v>374</v>
      </c>
      <c r="F184" s="13">
        <v>2019</v>
      </c>
      <c r="G184" s="13">
        <v>880</v>
      </c>
      <c r="H184" s="13"/>
    </row>
    <row r="185" s="1" customFormat="1" ht="15" customHeight="1" spans="1:8">
      <c r="A185" s="8">
        <v>163</v>
      </c>
      <c r="B185" s="9" t="s">
        <v>386</v>
      </c>
      <c r="C185" s="20" t="s">
        <v>373</v>
      </c>
      <c r="D185" s="13"/>
      <c r="E185" s="13" t="s">
        <v>374</v>
      </c>
      <c r="F185" s="13">
        <v>2019</v>
      </c>
      <c r="G185" s="13">
        <v>1200</v>
      </c>
      <c r="H185" s="13"/>
    </row>
    <row r="186" s="1" customFormat="1" ht="15" customHeight="1" spans="1:8">
      <c r="A186" s="8">
        <v>164</v>
      </c>
      <c r="B186" s="9" t="s">
        <v>387</v>
      </c>
      <c r="C186" s="20" t="s">
        <v>373</v>
      </c>
      <c r="D186" s="13"/>
      <c r="E186" s="13" t="s">
        <v>374</v>
      </c>
      <c r="F186" s="13">
        <v>2019</v>
      </c>
      <c r="G186" s="13">
        <v>550</v>
      </c>
      <c r="H186" s="13"/>
    </row>
    <row r="187" s="1" customFormat="1" ht="15" customHeight="1" spans="1:8">
      <c r="A187" s="8">
        <v>165</v>
      </c>
      <c r="B187" s="9" t="s">
        <v>388</v>
      </c>
      <c r="C187" s="20" t="s">
        <v>373</v>
      </c>
      <c r="D187" s="13"/>
      <c r="E187" s="13" t="s">
        <v>374</v>
      </c>
      <c r="F187" s="13">
        <v>2020</v>
      </c>
      <c r="G187" s="13">
        <v>480</v>
      </c>
      <c r="H187" s="13"/>
    </row>
    <row r="188" s="1" customFormat="1" ht="15" customHeight="1" spans="1:8">
      <c r="A188" s="8">
        <v>166</v>
      </c>
      <c r="B188" s="9" t="s">
        <v>389</v>
      </c>
      <c r="C188" s="20" t="s">
        <v>373</v>
      </c>
      <c r="D188" s="13"/>
      <c r="E188" s="13" t="s">
        <v>374</v>
      </c>
      <c r="F188" s="13">
        <v>2020</v>
      </c>
      <c r="G188" s="13">
        <v>450</v>
      </c>
      <c r="H188" s="13"/>
    </row>
    <row r="189" s="1" customFormat="1" ht="15" customHeight="1" spans="1:8">
      <c r="A189" s="8">
        <v>167</v>
      </c>
      <c r="B189" s="9" t="s">
        <v>390</v>
      </c>
      <c r="C189" s="20" t="s">
        <v>373</v>
      </c>
      <c r="D189" s="13"/>
      <c r="E189" s="13" t="s">
        <v>374</v>
      </c>
      <c r="F189" s="13">
        <v>2020</v>
      </c>
      <c r="G189" s="13">
        <v>300</v>
      </c>
      <c r="H189" s="13"/>
    </row>
    <row r="190" s="1" customFormat="1" ht="15" customHeight="1" spans="1:8">
      <c r="A190" s="8">
        <v>168</v>
      </c>
      <c r="B190" s="9" t="s">
        <v>391</v>
      </c>
      <c r="C190" s="20" t="s">
        <v>373</v>
      </c>
      <c r="D190" s="13"/>
      <c r="E190" s="13" t="s">
        <v>374</v>
      </c>
      <c r="F190" s="13">
        <v>2020</v>
      </c>
      <c r="G190" s="13">
        <v>500</v>
      </c>
      <c r="H190" s="13"/>
    </row>
    <row r="191" s="1" customFormat="1" ht="15" customHeight="1" spans="1:8">
      <c r="A191" s="8">
        <v>169</v>
      </c>
      <c r="B191" s="9" t="s">
        <v>392</v>
      </c>
      <c r="C191" s="20" t="s">
        <v>373</v>
      </c>
      <c r="D191" s="13"/>
      <c r="E191" s="13" t="s">
        <v>374</v>
      </c>
      <c r="F191" s="13">
        <v>2020</v>
      </c>
      <c r="G191" s="13">
        <v>600</v>
      </c>
      <c r="H191" s="13"/>
    </row>
    <row r="192" s="1" customFormat="1" ht="15" customHeight="1" spans="1:8">
      <c r="A192" s="8">
        <v>170</v>
      </c>
      <c r="B192" s="9" t="s">
        <v>393</v>
      </c>
      <c r="C192" s="20" t="s">
        <v>373</v>
      </c>
      <c r="D192" s="13"/>
      <c r="E192" s="13" t="s">
        <v>374</v>
      </c>
      <c r="F192" s="13">
        <v>2020</v>
      </c>
      <c r="G192" s="13">
        <v>350</v>
      </c>
      <c r="H192" s="13"/>
    </row>
    <row r="193" s="1" customFormat="1" ht="15" customHeight="1" spans="1:8">
      <c r="A193" s="8">
        <v>171</v>
      </c>
      <c r="B193" s="9" t="s">
        <v>394</v>
      </c>
      <c r="C193" s="20" t="s">
        <v>373</v>
      </c>
      <c r="D193" s="13"/>
      <c r="E193" s="13" t="s">
        <v>374</v>
      </c>
      <c r="F193" s="13">
        <v>2021</v>
      </c>
      <c r="G193" s="13">
        <v>350</v>
      </c>
      <c r="H193" s="13"/>
    </row>
    <row r="194" s="1" customFormat="1" ht="15" customHeight="1" spans="1:8">
      <c r="A194" s="8">
        <v>172</v>
      </c>
      <c r="B194" s="9" t="s">
        <v>395</v>
      </c>
      <c r="C194" s="20" t="s">
        <v>373</v>
      </c>
      <c r="D194" s="13"/>
      <c r="E194" s="13" t="s">
        <v>374</v>
      </c>
      <c r="F194" s="13">
        <v>2021</v>
      </c>
      <c r="G194" s="13">
        <v>700</v>
      </c>
      <c r="H194" s="13"/>
    </row>
    <row r="195" s="1" customFormat="1" ht="15" customHeight="1" spans="1:8">
      <c r="A195" s="8">
        <v>173</v>
      </c>
      <c r="B195" s="9" t="s">
        <v>396</v>
      </c>
      <c r="C195" s="20" t="s">
        <v>373</v>
      </c>
      <c r="D195" s="13"/>
      <c r="E195" s="13" t="s">
        <v>374</v>
      </c>
      <c r="F195" s="13">
        <v>2021</v>
      </c>
      <c r="G195" s="13">
        <v>500</v>
      </c>
      <c r="H195" s="13"/>
    </row>
    <row r="196" s="1" customFormat="1" ht="15" customHeight="1" spans="1:8">
      <c r="A196" s="8">
        <v>174</v>
      </c>
      <c r="B196" s="9" t="s">
        <v>397</v>
      </c>
      <c r="C196" s="20" t="s">
        <v>373</v>
      </c>
      <c r="D196" s="13"/>
      <c r="E196" s="13" t="s">
        <v>374</v>
      </c>
      <c r="F196" s="13">
        <v>2021</v>
      </c>
      <c r="G196" s="13">
        <v>400</v>
      </c>
      <c r="H196" s="13"/>
    </row>
    <row r="197" s="1" customFormat="1" ht="15" customHeight="1" spans="1:8">
      <c r="A197" s="8">
        <v>175</v>
      </c>
      <c r="B197" s="9" t="s">
        <v>398</v>
      </c>
      <c r="C197" s="20" t="s">
        <v>373</v>
      </c>
      <c r="D197" s="13"/>
      <c r="E197" s="13" t="s">
        <v>374</v>
      </c>
      <c r="F197" s="13">
        <v>2021</v>
      </c>
      <c r="G197" s="13">
        <v>400</v>
      </c>
      <c r="H197" s="13"/>
    </row>
    <row r="198" s="1" customFormat="1" ht="15" customHeight="1" spans="1:8">
      <c r="A198" s="8">
        <v>176</v>
      </c>
      <c r="B198" s="9" t="s">
        <v>399</v>
      </c>
      <c r="C198" s="20" t="s">
        <v>373</v>
      </c>
      <c r="D198" s="13"/>
      <c r="E198" s="13" t="s">
        <v>374</v>
      </c>
      <c r="F198" s="13">
        <v>2021</v>
      </c>
      <c r="G198" s="13">
        <v>450</v>
      </c>
      <c r="H198" s="13"/>
    </row>
    <row r="199" s="1" customFormat="1" ht="15" customHeight="1" spans="1:8">
      <c r="A199" s="8">
        <v>177</v>
      </c>
      <c r="B199" s="9" t="s">
        <v>400</v>
      </c>
      <c r="C199" s="20" t="s">
        <v>373</v>
      </c>
      <c r="D199" s="13"/>
      <c r="E199" s="13" t="s">
        <v>374</v>
      </c>
      <c r="F199" s="13">
        <v>2022</v>
      </c>
      <c r="G199" s="13">
        <v>500</v>
      </c>
      <c r="H199" s="13"/>
    </row>
    <row r="200" s="1" customFormat="1" ht="15" customHeight="1" spans="1:8">
      <c r="A200" s="8">
        <v>178</v>
      </c>
      <c r="B200" s="9" t="s">
        <v>401</v>
      </c>
      <c r="C200" s="20" t="s">
        <v>373</v>
      </c>
      <c r="D200" s="13"/>
      <c r="E200" s="13" t="s">
        <v>374</v>
      </c>
      <c r="F200" s="13">
        <v>2022</v>
      </c>
      <c r="G200" s="13">
        <v>500</v>
      </c>
      <c r="H200" s="13"/>
    </row>
    <row r="201" s="1" customFormat="1" ht="15" customHeight="1" spans="1:8">
      <c r="A201" s="8">
        <v>179</v>
      </c>
      <c r="B201" s="9" t="s">
        <v>402</v>
      </c>
      <c r="C201" s="20" t="s">
        <v>373</v>
      </c>
      <c r="D201" s="13"/>
      <c r="E201" s="13" t="s">
        <v>374</v>
      </c>
      <c r="F201" s="13">
        <v>2022</v>
      </c>
      <c r="G201" s="13">
        <v>600</v>
      </c>
      <c r="H201" s="13"/>
    </row>
    <row r="202" s="1" customFormat="1" ht="15" customHeight="1" spans="1:8">
      <c r="A202" s="8">
        <v>180</v>
      </c>
      <c r="B202" s="9" t="s">
        <v>403</v>
      </c>
      <c r="C202" s="20" t="s">
        <v>373</v>
      </c>
      <c r="D202" s="13"/>
      <c r="E202" s="13" t="s">
        <v>374</v>
      </c>
      <c r="F202" s="13">
        <v>2022</v>
      </c>
      <c r="G202" s="13">
        <v>600</v>
      </c>
      <c r="H202" s="13"/>
    </row>
    <row r="203" s="1" customFormat="1" ht="15" customHeight="1" spans="1:8">
      <c r="A203" s="8">
        <v>181</v>
      </c>
      <c r="B203" s="9" t="s">
        <v>395</v>
      </c>
      <c r="C203" s="20" t="s">
        <v>373</v>
      </c>
      <c r="D203" s="13"/>
      <c r="E203" s="13" t="s">
        <v>374</v>
      </c>
      <c r="F203" s="13">
        <v>2022</v>
      </c>
      <c r="G203" s="13">
        <v>600</v>
      </c>
      <c r="H203" s="13"/>
    </row>
    <row r="204" s="1" customFormat="1" ht="15" customHeight="1" spans="1:8">
      <c r="A204" s="8">
        <v>182</v>
      </c>
      <c r="B204" s="9" t="s">
        <v>404</v>
      </c>
      <c r="C204" s="20" t="s">
        <v>373</v>
      </c>
      <c r="D204" s="13"/>
      <c r="E204" s="13" t="s">
        <v>374</v>
      </c>
      <c r="F204" s="13">
        <v>2022</v>
      </c>
      <c r="G204" s="13">
        <v>800</v>
      </c>
      <c r="H204" s="13"/>
    </row>
    <row r="205" s="1" customFormat="1" ht="15" customHeight="1" spans="1:8">
      <c r="A205" s="8">
        <v>183</v>
      </c>
      <c r="B205" s="9" t="s">
        <v>405</v>
      </c>
      <c r="C205" s="20" t="s">
        <v>373</v>
      </c>
      <c r="D205" s="13"/>
      <c r="E205" s="13" t="s">
        <v>374</v>
      </c>
      <c r="F205" s="13">
        <v>2023</v>
      </c>
      <c r="G205" s="13">
        <v>500</v>
      </c>
      <c r="H205" s="13"/>
    </row>
    <row r="206" s="1" customFormat="1" ht="15" customHeight="1" spans="1:8">
      <c r="A206" s="8">
        <v>184</v>
      </c>
      <c r="B206" s="9" t="s">
        <v>406</v>
      </c>
      <c r="C206" s="20" t="s">
        <v>373</v>
      </c>
      <c r="D206" s="13"/>
      <c r="E206" s="13" t="s">
        <v>374</v>
      </c>
      <c r="F206" s="13">
        <v>2023</v>
      </c>
      <c r="G206" s="13">
        <v>500</v>
      </c>
      <c r="H206" s="13"/>
    </row>
    <row r="207" s="1" customFormat="1" ht="15" customHeight="1" spans="1:8">
      <c r="A207" s="8">
        <v>185</v>
      </c>
      <c r="B207" s="9" t="s">
        <v>407</v>
      </c>
      <c r="C207" s="20" t="s">
        <v>373</v>
      </c>
      <c r="D207" s="13"/>
      <c r="E207" s="13" t="s">
        <v>374</v>
      </c>
      <c r="F207" s="13">
        <v>2023</v>
      </c>
      <c r="G207" s="13">
        <v>600</v>
      </c>
      <c r="H207" s="13"/>
    </row>
    <row r="208" s="1" customFormat="1" ht="15" customHeight="1" spans="1:8">
      <c r="A208" s="8">
        <v>186</v>
      </c>
      <c r="B208" s="9" t="s">
        <v>408</v>
      </c>
      <c r="C208" s="20" t="s">
        <v>373</v>
      </c>
      <c r="D208" s="13"/>
      <c r="E208" s="13" t="s">
        <v>374</v>
      </c>
      <c r="F208" s="13">
        <v>2023</v>
      </c>
      <c r="G208" s="13">
        <v>400</v>
      </c>
      <c r="H208" s="13"/>
    </row>
    <row r="209" s="1" customFormat="1" ht="15" customHeight="1" spans="1:8">
      <c r="A209" s="8">
        <v>187</v>
      </c>
      <c r="B209" s="9" t="s">
        <v>409</v>
      </c>
      <c r="C209" s="20" t="s">
        <v>373</v>
      </c>
      <c r="D209" s="13"/>
      <c r="E209" s="13" t="s">
        <v>374</v>
      </c>
      <c r="F209" s="13">
        <v>2023</v>
      </c>
      <c r="G209" s="13">
        <v>350</v>
      </c>
      <c r="H209" s="13"/>
    </row>
    <row r="210" s="1" customFormat="1" ht="15" customHeight="1" spans="1:8">
      <c r="A210" s="8">
        <v>188</v>
      </c>
      <c r="B210" s="9" t="s">
        <v>410</v>
      </c>
      <c r="C210" s="20" t="s">
        <v>373</v>
      </c>
      <c r="D210" s="13"/>
      <c r="E210" s="13" t="s">
        <v>374</v>
      </c>
      <c r="F210" s="13">
        <v>2023</v>
      </c>
      <c r="G210" s="13">
        <v>400</v>
      </c>
      <c r="H210" s="13"/>
    </row>
    <row r="211" s="1" customFormat="1" ht="15" customHeight="1" spans="1:8">
      <c r="A211" s="8">
        <v>189</v>
      </c>
      <c r="B211" s="9" t="s">
        <v>411</v>
      </c>
      <c r="C211" s="20" t="s">
        <v>373</v>
      </c>
      <c r="D211" s="13"/>
      <c r="E211" s="13" t="s">
        <v>374</v>
      </c>
      <c r="F211" s="13">
        <v>2024</v>
      </c>
      <c r="G211" s="13">
        <v>400</v>
      </c>
      <c r="H211" s="13"/>
    </row>
    <row r="212" s="1" customFormat="1" ht="15" customHeight="1" spans="1:8">
      <c r="A212" s="8">
        <v>190</v>
      </c>
      <c r="B212" s="9" t="s">
        <v>412</v>
      </c>
      <c r="C212" s="20" t="s">
        <v>373</v>
      </c>
      <c r="D212" s="13"/>
      <c r="E212" s="13" t="s">
        <v>374</v>
      </c>
      <c r="F212" s="13">
        <v>2024</v>
      </c>
      <c r="G212" s="13">
        <v>500</v>
      </c>
      <c r="H212" s="13"/>
    </row>
    <row r="213" s="1" customFormat="1" ht="15" customHeight="1" spans="1:8">
      <c r="A213" s="8">
        <v>191</v>
      </c>
      <c r="B213" s="9" t="s">
        <v>413</v>
      </c>
      <c r="C213" s="20" t="s">
        <v>373</v>
      </c>
      <c r="D213" s="13"/>
      <c r="E213" s="13" t="s">
        <v>374</v>
      </c>
      <c r="F213" s="13">
        <v>2024</v>
      </c>
      <c r="G213" s="13">
        <v>450</v>
      </c>
      <c r="H213" s="13"/>
    </row>
    <row r="214" s="1" customFormat="1" ht="15" customHeight="1" spans="1:8">
      <c r="A214" s="8">
        <v>192</v>
      </c>
      <c r="B214" s="9" t="s">
        <v>414</v>
      </c>
      <c r="C214" s="20" t="s">
        <v>373</v>
      </c>
      <c r="D214" s="13"/>
      <c r="E214" s="13" t="s">
        <v>374</v>
      </c>
      <c r="F214" s="13">
        <v>2024</v>
      </c>
      <c r="G214" s="13">
        <v>500</v>
      </c>
      <c r="H214" s="13"/>
    </row>
    <row r="215" s="1" customFormat="1" ht="15" customHeight="1" spans="1:8">
      <c r="A215" s="8">
        <v>193</v>
      </c>
      <c r="B215" s="9" t="s">
        <v>415</v>
      </c>
      <c r="C215" s="20" t="s">
        <v>373</v>
      </c>
      <c r="D215" s="13"/>
      <c r="E215" s="13" t="s">
        <v>374</v>
      </c>
      <c r="F215" s="13">
        <v>2024</v>
      </c>
      <c r="G215" s="13">
        <v>600</v>
      </c>
      <c r="H215" s="13"/>
    </row>
    <row r="216" s="1" customFormat="1" ht="15" customHeight="1" spans="1:8">
      <c r="A216" s="8">
        <v>194</v>
      </c>
      <c r="B216" s="9" t="s">
        <v>416</v>
      </c>
      <c r="C216" s="20" t="s">
        <v>373</v>
      </c>
      <c r="D216" s="13"/>
      <c r="E216" s="13" t="s">
        <v>374</v>
      </c>
      <c r="F216" s="13">
        <v>2024</v>
      </c>
      <c r="G216" s="13">
        <v>400</v>
      </c>
      <c r="H216" s="13"/>
    </row>
    <row r="217" s="1" customFormat="1" ht="15" customHeight="1" spans="1:8">
      <c r="A217" s="8">
        <v>195</v>
      </c>
      <c r="B217" s="9" t="s">
        <v>417</v>
      </c>
      <c r="C217" s="20" t="s">
        <v>373</v>
      </c>
      <c r="D217" s="13"/>
      <c r="E217" s="13" t="s">
        <v>374</v>
      </c>
      <c r="F217" s="13">
        <v>2024</v>
      </c>
      <c r="G217" s="13">
        <v>500</v>
      </c>
      <c r="H217" s="13"/>
    </row>
    <row r="218" s="1" customFormat="1" ht="15" customHeight="1" spans="1:8">
      <c r="A218" s="8">
        <v>196</v>
      </c>
      <c r="B218" s="9" t="s">
        <v>418</v>
      </c>
      <c r="C218" s="20" t="s">
        <v>373</v>
      </c>
      <c r="D218" s="13"/>
      <c r="E218" s="13" t="s">
        <v>374</v>
      </c>
      <c r="F218" s="13">
        <v>2025</v>
      </c>
      <c r="G218" s="13">
        <v>550</v>
      </c>
      <c r="H218" s="13"/>
    </row>
    <row r="219" s="1" customFormat="1" ht="15" customHeight="1" spans="1:8">
      <c r="A219" s="8">
        <v>197</v>
      </c>
      <c r="B219" s="9" t="s">
        <v>419</v>
      </c>
      <c r="C219" s="20" t="s">
        <v>373</v>
      </c>
      <c r="D219" s="13"/>
      <c r="E219" s="13" t="s">
        <v>374</v>
      </c>
      <c r="F219" s="13">
        <v>2025</v>
      </c>
      <c r="G219" s="13">
        <v>500</v>
      </c>
      <c r="H219" s="13"/>
    </row>
    <row r="220" s="1" customFormat="1" ht="15" customHeight="1" spans="1:8">
      <c r="A220" s="8">
        <v>198</v>
      </c>
      <c r="B220" s="9" t="s">
        <v>420</v>
      </c>
      <c r="C220" s="20" t="s">
        <v>373</v>
      </c>
      <c r="D220" s="13"/>
      <c r="E220" s="13" t="s">
        <v>374</v>
      </c>
      <c r="F220" s="13">
        <v>2025</v>
      </c>
      <c r="G220" s="13">
        <v>400</v>
      </c>
      <c r="H220" s="13"/>
    </row>
    <row r="221" s="1" customFormat="1" ht="15" customHeight="1" spans="1:8">
      <c r="A221" s="8">
        <v>199</v>
      </c>
      <c r="B221" s="9" t="s">
        <v>421</v>
      </c>
      <c r="C221" s="20" t="s">
        <v>373</v>
      </c>
      <c r="D221" s="13"/>
      <c r="E221" s="13" t="s">
        <v>374</v>
      </c>
      <c r="F221" s="13">
        <v>2025</v>
      </c>
      <c r="G221" s="13">
        <v>400</v>
      </c>
      <c r="H221" s="13"/>
    </row>
    <row r="222" s="1" customFormat="1" ht="15" customHeight="1" spans="1:8">
      <c r="A222" s="8">
        <v>200</v>
      </c>
      <c r="B222" s="9" t="s">
        <v>422</v>
      </c>
      <c r="C222" s="20" t="s">
        <v>373</v>
      </c>
      <c r="D222" s="13"/>
      <c r="E222" s="13" t="s">
        <v>374</v>
      </c>
      <c r="F222" s="13">
        <v>2025</v>
      </c>
      <c r="G222" s="13">
        <v>400</v>
      </c>
      <c r="H222" s="13"/>
    </row>
    <row r="223" s="1" customFormat="1" ht="15" customHeight="1" spans="1:8">
      <c r="A223" s="8">
        <v>201</v>
      </c>
      <c r="B223" s="9" t="s">
        <v>423</v>
      </c>
      <c r="C223" s="20" t="s">
        <v>373</v>
      </c>
      <c r="D223" s="13"/>
      <c r="E223" s="13" t="s">
        <v>374</v>
      </c>
      <c r="F223" s="13">
        <v>2025</v>
      </c>
      <c r="G223" s="13">
        <v>500</v>
      </c>
      <c r="H223" s="13"/>
    </row>
    <row r="224" s="1" customFormat="1" ht="15" customHeight="1" spans="1:8">
      <c r="A224" s="8">
        <v>202</v>
      </c>
      <c r="B224" s="9" t="s">
        <v>424</v>
      </c>
      <c r="C224" s="20" t="s">
        <v>373</v>
      </c>
      <c r="D224" s="13"/>
      <c r="E224" s="13" t="s">
        <v>374</v>
      </c>
      <c r="F224" s="13">
        <v>2025</v>
      </c>
      <c r="G224" s="13">
        <v>500</v>
      </c>
      <c r="H224" s="13"/>
    </row>
    <row r="225" s="1" customFormat="1" ht="15" customHeight="1" spans="1:8">
      <c r="A225" s="13"/>
      <c r="B225" s="15" t="s">
        <v>425</v>
      </c>
      <c r="C225" s="16"/>
      <c r="D225" s="17"/>
      <c r="E225" s="13"/>
      <c r="F225" s="17"/>
      <c r="G225" s="17">
        <f>SUM(G226,G228,G230,G232,G240,G242,G252,G256)</f>
        <v>100893</v>
      </c>
      <c r="H225" s="17"/>
    </row>
    <row r="226" s="1" customFormat="1" ht="15" customHeight="1" spans="1:8">
      <c r="A226" s="13"/>
      <c r="B226" s="15" t="s">
        <v>426</v>
      </c>
      <c r="C226" s="14"/>
      <c r="D226" s="17"/>
      <c r="E226" s="13"/>
      <c r="F226" s="17"/>
      <c r="G226" s="17">
        <v>17520</v>
      </c>
      <c r="H226" s="17"/>
    </row>
    <row r="227" s="1" customFormat="1" ht="15" customHeight="1" spans="1:8">
      <c r="A227" s="13">
        <v>203</v>
      </c>
      <c r="B227" s="9" t="s">
        <v>427</v>
      </c>
      <c r="C227" s="14" t="s">
        <v>428</v>
      </c>
      <c r="D227" s="17"/>
      <c r="E227" s="13"/>
      <c r="F227" s="17"/>
      <c r="G227" s="13">
        <v>17520</v>
      </c>
      <c r="H227" s="17"/>
    </row>
    <row r="228" s="1" customFormat="1" ht="15" customHeight="1" spans="1:8">
      <c r="A228" s="13"/>
      <c r="B228" s="15" t="s">
        <v>429</v>
      </c>
      <c r="C228" s="14" t="s">
        <v>430</v>
      </c>
      <c r="D228" s="17"/>
      <c r="E228" s="13"/>
      <c r="F228" s="13"/>
      <c r="G228" s="17">
        <v>22000</v>
      </c>
      <c r="H228" s="13"/>
    </row>
    <row r="229" s="1" customFormat="1" ht="15" customHeight="1" spans="1:8">
      <c r="A229" s="13">
        <v>204</v>
      </c>
      <c r="B229" s="9" t="s">
        <v>431</v>
      </c>
      <c r="C229" s="14" t="s">
        <v>430</v>
      </c>
      <c r="D229" s="13"/>
      <c r="E229" s="13" t="s">
        <v>143</v>
      </c>
      <c r="F229" s="13" t="s">
        <v>40</v>
      </c>
      <c r="G229" s="13">
        <v>22000</v>
      </c>
      <c r="H229" s="13"/>
    </row>
    <row r="230" s="1" customFormat="1" ht="15.6" customHeight="1" spans="1:8">
      <c r="A230" s="13"/>
      <c r="B230" s="15" t="s">
        <v>432</v>
      </c>
      <c r="C230" s="14" t="s">
        <v>433</v>
      </c>
      <c r="D230" s="13"/>
      <c r="E230" s="17"/>
      <c r="F230" s="13"/>
      <c r="G230" s="17">
        <v>9320</v>
      </c>
      <c r="H230" s="13"/>
    </row>
    <row r="231" s="1" customFormat="1" ht="15" customHeight="1" spans="1:8">
      <c r="A231" s="13">
        <v>205</v>
      </c>
      <c r="B231" s="9" t="s">
        <v>434</v>
      </c>
      <c r="C231" s="14" t="s">
        <v>433</v>
      </c>
      <c r="D231" s="13"/>
      <c r="E231" s="13" t="s">
        <v>143</v>
      </c>
      <c r="F231" s="13" t="s">
        <v>40</v>
      </c>
      <c r="G231" s="13">
        <v>9320</v>
      </c>
      <c r="H231" s="13"/>
    </row>
    <row r="232" s="1" customFormat="1" ht="15" customHeight="1" spans="1:8">
      <c r="A232" s="13"/>
      <c r="B232" s="15" t="s">
        <v>435</v>
      </c>
      <c r="C232" s="20" t="s">
        <v>436</v>
      </c>
      <c r="D232" s="13"/>
      <c r="E232" s="13"/>
      <c r="F232" s="13"/>
      <c r="G232" s="17">
        <f>SUM(G233:G239)</f>
        <v>31913</v>
      </c>
      <c r="H232" s="13"/>
    </row>
    <row r="233" s="1" customFormat="1" ht="15" customHeight="1" spans="1:8">
      <c r="A233" s="13">
        <v>206</v>
      </c>
      <c r="B233" s="21" t="s">
        <v>437</v>
      </c>
      <c r="C233" s="14" t="s">
        <v>438</v>
      </c>
      <c r="D233" s="13"/>
      <c r="E233" s="13" t="s">
        <v>143</v>
      </c>
      <c r="F233" s="13" t="s">
        <v>40</v>
      </c>
      <c r="G233" s="13">
        <v>1725</v>
      </c>
      <c r="H233" s="13"/>
    </row>
    <row r="234" s="1" customFormat="1" ht="15" customHeight="1" spans="1:8">
      <c r="A234" s="13">
        <v>207</v>
      </c>
      <c r="B234" s="9" t="s">
        <v>439</v>
      </c>
      <c r="C234" s="14" t="s">
        <v>440</v>
      </c>
      <c r="D234" s="13"/>
      <c r="E234" s="13" t="s">
        <v>143</v>
      </c>
      <c r="F234" s="13" t="s">
        <v>40</v>
      </c>
      <c r="G234" s="13">
        <v>1335</v>
      </c>
      <c r="H234" s="13"/>
    </row>
    <row r="235" s="1" customFormat="1" ht="15" customHeight="1" spans="1:8">
      <c r="A235" s="13">
        <v>208</v>
      </c>
      <c r="B235" s="21" t="s">
        <v>441</v>
      </c>
      <c r="C235" s="14" t="s">
        <v>442</v>
      </c>
      <c r="D235" s="13"/>
      <c r="E235" s="13" t="s">
        <v>143</v>
      </c>
      <c r="F235" s="13" t="s">
        <v>40</v>
      </c>
      <c r="G235" s="13">
        <v>3735</v>
      </c>
      <c r="H235" s="13"/>
    </row>
    <row r="236" s="1" customFormat="1" ht="15" customHeight="1" spans="1:8">
      <c r="A236" s="13">
        <v>209</v>
      </c>
      <c r="B236" s="21" t="s">
        <v>443</v>
      </c>
      <c r="C236" s="14" t="s">
        <v>444</v>
      </c>
      <c r="D236" s="13"/>
      <c r="E236" s="13" t="s">
        <v>143</v>
      </c>
      <c r="F236" s="13" t="s">
        <v>40</v>
      </c>
      <c r="G236" s="13">
        <v>1215</v>
      </c>
      <c r="H236" s="13"/>
    </row>
    <row r="237" s="1" customFormat="1" ht="15" customHeight="1" spans="1:8">
      <c r="A237" s="13">
        <v>210</v>
      </c>
      <c r="B237" s="9" t="s">
        <v>445</v>
      </c>
      <c r="C237" s="14" t="s">
        <v>446</v>
      </c>
      <c r="D237" s="13"/>
      <c r="E237" s="13" t="s">
        <v>143</v>
      </c>
      <c r="F237" s="13" t="s">
        <v>40</v>
      </c>
      <c r="G237" s="13">
        <v>1500</v>
      </c>
      <c r="H237" s="13"/>
    </row>
    <row r="238" s="1" customFormat="1" ht="15" customHeight="1" spans="1:8">
      <c r="A238" s="13">
        <v>211</v>
      </c>
      <c r="B238" s="9" t="s">
        <v>447</v>
      </c>
      <c r="C238" s="14" t="s">
        <v>448</v>
      </c>
      <c r="D238" s="13"/>
      <c r="E238" s="13" t="s">
        <v>143</v>
      </c>
      <c r="F238" s="13" t="s">
        <v>40</v>
      </c>
      <c r="G238" s="13">
        <v>1283</v>
      </c>
      <c r="H238" s="13"/>
    </row>
    <row r="239" s="1" customFormat="1" ht="15" customHeight="1" spans="1:8">
      <c r="A239" s="13">
        <v>212</v>
      </c>
      <c r="B239" s="22" t="s">
        <v>449</v>
      </c>
      <c r="C239" s="20" t="s">
        <v>450</v>
      </c>
      <c r="D239" s="23"/>
      <c r="E239" s="23" t="s">
        <v>15</v>
      </c>
      <c r="F239" s="23" t="s">
        <v>194</v>
      </c>
      <c r="G239" s="23">
        <v>21120</v>
      </c>
      <c r="H239" s="13"/>
    </row>
    <row r="240" s="1" customFormat="1" ht="15" customHeight="1" spans="1:8">
      <c r="A240" s="13"/>
      <c r="B240" s="15" t="s">
        <v>451</v>
      </c>
      <c r="C240" s="14"/>
      <c r="D240" s="13"/>
      <c r="E240" s="13"/>
      <c r="F240" s="13"/>
      <c r="G240" s="17">
        <v>2000</v>
      </c>
      <c r="H240" s="13"/>
    </row>
    <row r="241" s="1" customFormat="1" ht="15" customHeight="1" spans="1:8">
      <c r="A241" s="13">
        <v>213</v>
      </c>
      <c r="B241" s="9" t="s">
        <v>452</v>
      </c>
      <c r="C241" s="14" t="s">
        <v>453</v>
      </c>
      <c r="D241" s="13"/>
      <c r="E241" s="13" t="s">
        <v>143</v>
      </c>
      <c r="F241" s="13" t="s">
        <v>40</v>
      </c>
      <c r="G241" s="13">
        <v>2000</v>
      </c>
      <c r="H241" s="13"/>
    </row>
    <row r="242" s="1" customFormat="1" ht="15" customHeight="1" spans="1:8">
      <c r="A242" s="13"/>
      <c r="B242" s="15" t="s">
        <v>454</v>
      </c>
      <c r="C242" s="14" t="s">
        <v>455</v>
      </c>
      <c r="D242" s="13"/>
      <c r="E242" s="17"/>
      <c r="F242" s="13"/>
      <c r="G242" s="17">
        <f>SUM(G243:G251)</f>
        <v>9940</v>
      </c>
      <c r="H242" s="13"/>
    </row>
    <row r="243" s="1" customFormat="1" ht="15" customHeight="1" spans="1:8">
      <c r="A243" s="13">
        <v>214</v>
      </c>
      <c r="B243" s="9" t="s">
        <v>456</v>
      </c>
      <c r="C243" s="14" t="s">
        <v>457</v>
      </c>
      <c r="D243" s="13"/>
      <c r="E243" s="13" t="s">
        <v>143</v>
      </c>
      <c r="F243" s="13" t="s">
        <v>40</v>
      </c>
      <c r="G243" s="13">
        <v>1120</v>
      </c>
      <c r="H243" s="13"/>
    </row>
    <row r="244" s="1" customFormat="1" ht="15" customHeight="1" spans="1:8">
      <c r="A244" s="13">
        <v>215</v>
      </c>
      <c r="B244" s="9" t="s">
        <v>458</v>
      </c>
      <c r="C244" s="14" t="s">
        <v>459</v>
      </c>
      <c r="D244" s="13"/>
      <c r="E244" s="13" t="s">
        <v>143</v>
      </c>
      <c r="F244" s="13" t="s">
        <v>40</v>
      </c>
      <c r="G244" s="13">
        <v>1400</v>
      </c>
      <c r="H244" s="13"/>
    </row>
    <row r="245" s="1" customFormat="1" ht="15" customHeight="1" spans="1:8">
      <c r="A245" s="13">
        <v>216</v>
      </c>
      <c r="B245" s="9" t="s">
        <v>460</v>
      </c>
      <c r="C245" s="14" t="s">
        <v>459</v>
      </c>
      <c r="D245" s="13"/>
      <c r="E245" s="13" t="s">
        <v>143</v>
      </c>
      <c r="F245" s="13" t="s">
        <v>40</v>
      </c>
      <c r="G245" s="13">
        <v>1400</v>
      </c>
      <c r="H245" s="13"/>
    </row>
    <row r="246" s="1" customFormat="1" ht="15" customHeight="1" spans="1:8">
      <c r="A246" s="13">
        <v>217</v>
      </c>
      <c r="B246" s="9" t="s">
        <v>461</v>
      </c>
      <c r="C246" s="14" t="s">
        <v>459</v>
      </c>
      <c r="D246" s="13"/>
      <c r="E246" s="13" t="s">
        <v>143</v>
      </c>
      <c r="F246" s="13" t="s">
        <v>40</v>
      </c>
      <c r="G246" s="13">
        <v>1400</v>
      </c>
      <c r="H246" s="13"/>
    </row>
    <row r="247" s="1" customFormat="1" ht="15" customHeight="1" spans="1:8">
      <c r="A247" s="13">
        <v>218</v>
      </c>
      <c r="B247" s="9" t="s">
        <v>462</v>
      </c>
      <c r="C247" s="14" t="s">
        <v>463</v>
      </c>
      <c r="D247" s="13"/>
      <c r="E247" s="13" t="s">
        <v>143</v>
      </c>
      <c r="F247" s="13" t="s">
        <v>40</v>
      </c>
      <c r="G247" s="13">
        <v>700</v>
      </c>
      <c r="H247" s="13"/>
    </row>
    <row r="248" s="1" customFormat="1" ht="15" customHeight="1" spans="1:8">
      <c r="A248" s="13">
        <v>219</v>
      </c>
      <c r="B248" s="9" t="s">
        <v>464</v>
      </c>
      <c r="C248" s="14" t="s">
        <v>459</v>
      </c>
      <c r="D248" s="13"/>
      <c r="E248" s="13" t="s">
        <v>143</v>
      </c>
      <c r="F248" s="13" t="s">
        <v>40</v>
      </c>
      <c r="G248" s="13">
        <v>1400</v>
      </c>
      <c r="H248" s="13"/>
    </row>
    <row r="249" s="1" customFormat="1" ht="15" customHeight="1" spans="1:8">
      <c r="A249" s="13">
        <v>220</v>
      </c>
      <c r="B249" s="9" t="s">
        <v>465</v>
      </c>
      <c r="C249" s="14" t="s">
        <v>466</v>
      </c>
      <c r="D249" s="13"/>
      <c r="E249" s="13" t="s">
        <v>143</v>
      </c>
      <c r="F249" s="13" t="s">
        <v>40</v>
      </c>
      <c r="G249" s="13">
        <v>980</v>
      </c>
      <c r="H249" s="13"/>
    </row>
    <row r="250" s="1" customFormat="1" ht="15" customHeight="1" spans="1:8">
      <c r="A250" s="13">
        <v>221</v>
      </c>
      <c r="B250" s="9" t="s">
        <v>467</v>
      </c>
      <c r="C250" s="14" t="s">
        <v>468</v>
      </c>
      <c r="D250" s="13"/>
      <c r="E250" s="13" t="s">
        <v>143</v>
      </c>
      <c r="F250" s="13" t="s">
        <v>40</v>
      </c>
      <c r="G250" s="13">
        <v>840</v>
      </c>
      <c r="H250" s="13"/>
    </row>
    <row r="251" s="1" customFormat="1" ht="15" customHeight="1" spans="1:8">
      <c r="A251" s="13">
        <v>222</v>
      </c>
      <c r="B251" s="9" t="s">
        <v>469</v>
      </c>
      <c r="C251" s="14" t="s">
        <v>463</v>
      </c>
      <c r="D251" s="13"/>
      <c r="E251" s="13" t="s">
        <v>143</v>
      </c>
      <c r="F251" s="13" t="s">
        <v>40</v>
      </c>
      <c r="G251" s="13">
        <v>700</v>
      </c>
      <c r="H251" s="13"/>
    </row>
    <row r="252" s="1" customFormat="1" ht="15" customHeight="1" spans="1:8">
      <c r="A252" s="13"/>
      <c r="B252" s="15" t="s">
        <v>470</v>
      </c>
      <c r="C252" s="14"/>
      <c r="D252" s="13"/>
      <c r="E252" s="17"/>
      <c r="F252" s="13"/>
      <c r="G252" s="17">
        <f>SUM(G253:G255)</f>
        <v>1000</v>
      </c>
      <c r="H252" s="13"/>
    </row>
    <row r="253" s="1" customFormat="1" ht="15" customHeight="1" spans="1:8">
      <c r="A253" s="13">
        <v>223</v>
      </c>
      <c r="B253" s="9" t="s">
        <v>471</v>
      </c>
      <c r="C253" s="14" t="s">
        <v>472</v>
      </c>
      <c r="D253" s="13"/>
      <c r="E253" s="13" t="s">
        <v>143</v>
      </c>
      <c r="F253" s="13" t="s">
        <v>40</v>
      </c>
      <c r="G253" s="13">
        <v>200</v>
      </c>
      <c r="H253" s="13"/>
    </row>
    <row r="254" s="1" customFormat="1" ht="15" customHeight="1" spans="1:8">
      <c r="A254" s="13">
        <v>224</v>
      </c>
      <c r="B254" s="9" t="s">
        <v>473</v>
      </c>
      <c r="C254" s="14" t="s">
        <v>472</v>
      </c>
      <c r="D254" s="13"/>
      <c r="E254" s="13" t="s">
        <v>143</v>
      </c>
      <c r="F254" s="13" t="s">
        <v>40</v>
      </c>
      <c r="G254" s="13">
        <v>200</v>
      </c>
      <c r="H254" s="13"/>
    </row>
    <row r="255" s="1" customFormat="1" ht="24" spans="1:8">
      <c r="A255" s="13">
        <v>225</v>
      </c>
      <c r="B255" s="9" t="s">
        <v>474</v>
      </c>
      <c r="C255" s="14" t="s">
        <v>475</v>
      </c>
      <c r="D255" s="13"/>
      <c r="E255" s="13" t="s">
        <v>143</v>
      </c>
      <c r="F255" s="13" t="s">
        <v>40</v>
      </c>
      <c r="G255" s="13">
        <v>600</v>
      </c>
      <c r="H255" s="13"/>
    </row>
    <row r="256" s="1" customFormat="1" ht="15" customHeight="1" spans="1:8">
      <c r="A256" s="13"/>
      <c r="B256" s="15" t="s">
        <v>476</v>
      </c>
      <c r="C256" s="14" t="s">
        <v>477</v>
      </c>
      <c r="D256" s="13"/>
      <c r="E256" s="17"/>
      <c r="F256" s="13"/>
      <c r="G256" s="17">
        <f>SUM(G257:G276)</f>
        <v>7200</v>
      </c>
      <c r="H256" s="13"/>
    </row>
    <row r="257" s="1" customFormat="1" ht="15" customHeight="1" spans="1:8">
      <c r="A257" s="24">
        <v>226</v>
      </c>
      <c r="B257" s="9" t="s">
        <v>478</v>
      </c>
      <c r="C257" s="14" t="s">
        <v>479</v>
      </c>
      <c r="D257" s="13"/>
      <c r="E257" s="13" t="s">
        <v>15</v>
      </c>
      <c r="F257" s="13" t="s">
        <v>40</v>
      </c>
      <c r="G257" s="13">
        <v>320</v>
      </c>
      <c r="H257" s="13"/>
    </row>
    <row r="258" s="1" customFormat="1" ht="15" customHeight="1" spans="1:8">
      <c r="A258" s="24">
        <v>227</v>
      </c>
      <c r="B258" s="9" t="s">
        <v>480</v>
      </c>
      <c r="C258" s="14" t="s">
        <v>479</v>
      </c>
      <c r="D258" s="13"/>
      <c r="E258" s="13" t="s">
        <v>15</v>
      </c>
      <c r="F258" s="13" t="s">
        <v>40</v>
      </c>
      <c r="G258" s="13">
        <v>320</v>
      </c>
      <c r="H258" s="13"/>
    </row>
    <row r="259" s="1" customFormat="1" ht="15" customHeight="1" spans="1:8">
      <c r="A259" s="24">
        <v>228</v>
      </c>
      <c r="B259" s="9" t="s">
        <v>481</v>
      </c>
      <c r="C259" s="14" t="s">
        <v>482</v>
      </c>
      <c r="D259" s="13"/>
      <c r="E259" s="13" t="s">
        <v>15</v>
      </c>
      <c r="F259" s="13" t="s">
        <v>40</v>
      </c>
      <c r="G259" s="13">
        <v>400</v>
      </c>
      <c r="H259" s="13"/>
    </row>
    <row r="260" s="1" customFormat="1" ht="15" customHeight="1" spans="1:8">
      <c r="A260" s="24">
        <v>229</v>
      </c>
      <c r="B260" s="9" t="s">
        <v>483</v>
      </c>
      <c r="C260" s="14" t="s">
        <v>479</v>
      </c>
      <c r="D260" s="13"/>
      <c r="E260" s="13" t="s">
        <v>15</v>
      </c>
      <c r="F260" s="13" t="s">
        <v>40</v>
      </c>
      <c r="G260" s="13">
        <v>320</v>
      </c>
      <c r="H260" s="13"/>
    </row>
    <row r="261" s="1" customFormat="1" ht="15" customHeight="1" spans="1:8">
      <c r="A261" s="24">
        <v>230</v>
      </c>
      <c r="B261" s="9" t="s">
        <v>484</v>
      </c>
      <c r="C261" s="14" t="s">
        <v>479</v>
      </c>
      <c r="D261" s="13"/>
      <c r="E261" s="13" t="s">
        <v>15</v>
      </c>
      <c r="F261" s="13" t="s">
        <v>40</v>
      </c>
      <c r="G261" s="13">
        <v>320</v>
      </c>
      <c r="H261" s="13"/>
    </row>
    <row r="262" s="1" customFormat="1" ht="15" customHeight="1" spans="1:8">
      <c r="A262" s="24">
        <v>231</v>
      </c>
      <c r="B262" s="9" t="s">
        <v>485</v>
      </c>
      <c r="C262" s="14" t="s">
        <v>482</v>
      </c>
      <c r="D262" s="13"/>
      <c r="E262" s="13" t="s">
        <v>15</v>
      </c>
      <c r="F262" s="13" t="s">
        <v>40</v>
      </c>
      <c r="G262" s="13">
        <v>240</v>
      </c>
      <c r="H262" s="13"/>
    </row>
    <row r="263" s="1" customFormat="1" ht="15" customHeight="1" spans="1:8">
      <c r="A263" s="24">
        <v>232</v>
      </c>
      <c r="B263" s="9" t="s">
        <v>486</v>
      </c>
      <c r="C263" s="14" t="s">
        <v>479</v>
      </c>
      <c r="D263" s="13"/>
      <c r="E263" s="13" t="s">
        <v>15</v>
      </c>
      <c r="F263" s="13" t="s">
        <v>40</v>
      </c>
      <c r="G263" s="13">
        <v>320</v>
      </c>
      <c r="H263" s="13"/>
    </row>
    <row r="264" s="1" customFormat="1" ht="15" customHeight="1" spans="1:8">
      <c r="A264" s="24">
        <v>233</v>
      </c>
      <c r="B264" s="9" t="s">
        <v>487</v>
      </c>
      <c r="C264" s="14" t="s">
        <v>479</v>
      </c>
      <c r="D264" s="13"/>
      <c r="E264" s="13" t="s">
        <v>15</v>
      </c>
      <c r="F264" s="13" t="s">
        <v>40</v>
      </c>
      <c r="G264" s="13">
        <v>320</v>
      </c>
      <c r="H264" s="13"/>
    </row>
    <row r="265" s="1" customFormat="1" ht="15" customHeight="1" spans="1:8">
      <c r="A265" s="24">
        <v>234</v>
      </c>
      <c r="B265" s="9" t="s">
        <v>488</v>
      </c>
      <c r="C265" s="14" t="s">
        <v>482</v>
      </c>
      <c r="D265" s="13"/>
      <c r="E265" s="13" t="s">
        <v>15</v>
      </c>
      <c r="F265" s="13" t="s">
        <v>40</v>
      </c>
      <c r="G265" s="13">
        <v>240</v>
      </c>
      <c r="H265" s="13"/>
    </row>
    <row r="266" s="1" customFormat="1" ht="15" customHeight="1" spans="1:8">
      <c r="A266" s="24">
        <v>235</v>
      </c>
      <c r="B266" s="9" t="s">
        <v>489</v>
      </c>
      <c r="C266" s="14" t="s">
        <v>482</v>
      </c>
      <c r="D266" s="13"/>
      <c r="E266" s="13" t="s">
        <v>15</v>
      </c>
      <c r="F266" s="13" t="s">
        <v>40</v>
      </c>
      <c r="G266" s="13">
        <v>240</v>
      </c>
      <c r="H266" s="13"/>
    </row>
    <row r="267" s="1" customFormat="1" ht="15" customHeight="1" spans="1:8">
      <c r="A267" s="24">
        <v>236</v>
      </c>
      <c r="B267" s="9" t="s">
        <v>490</v>
      </c>
      <c r="C267" s="14" t="s">
        <v>482</v>
      </c>
      <c r="D267" s="13"/>
      <c r="E267" s="13" t="s">
        <v>15</v>
      </c>
      <c r="F267" s="13" t="s">
        <v>40</v>
      </c>
      <c r="G267" s="13">
        <v>240</v>
      </c>
      <c r="H267" s="13"/>
    </row>
    <row r="268" s="1" customFormat="1" ht="15" customHeight="1" spans="1:8">
      <c r="A268" s="24">
        <v>237</v>
      </c>
      <c r="B268" s="9" t="s">
        <v>491</v>
      </c>
      <c r="C268" s="14" t="s">
        <v>479</v>
      </c>
      <c r="D268" s="13"/>
      <c r="E268" s="13" t="s">
        <v>15</v>
      </c>
      <c r="F268" s="13" t="s">
        <v>40</v>
      </c>
      <c r="G268" s="13">
        <v>320</v>
      </c>
      <c r="H268" s="13"/>
    </row>
    <row r="269" s="1" customFormat="1" ht="15" customHeight="1" spans="1:8">
      <c r="A269" s="24">
        <v>238</v>
      </c>
      <c r="B269" s="9" t="s">
        <v>492</v>
      </c>
      <c r="C269" s="14" t="s">
        <v>482</v>
      </c>
      <c r="D269" s="13"/>
      <c r="E269" s="13" t="s">
        <v>15</v>
      </c>
      <c r="F269" s="13" t="s">
        <v>40</v>
      </c>
      <c r="G269" s="13">
        <v>240</v>
      </c>
      <c r="H269" s="13"/>
    </row>
    <row r="270" s="1" customFormat="1" ht="15" customHeight="1" spans="1:8">
      <c r="A270" s="24">
        <v>239</v>
      </c>
      <c r="B270" s="9" t="s">
        <v>493</v>
      </c>
      <c r="C270" s="14" t="s">
        <v>479</v>
      </c>
      <c r="D270" s="13"/>
      <c r="E270" s="13" t="s">
        <v>15</v>
      </c>
      <c r="F270" s="13" t="s">
        <v>40</v>
      </c>
      <c r="G270" s="13">
        <v>320</v>
      </c>
      <c r="H270" s="13"/>
    </row>
    <row r="271" s="1" customFormat="1" ht="15" customHeight="1" spans="1:8">
      <c r="A271" s="24">
        <v>240</v>
      </c>
      <c r="B271" s="9" t="s">
        <v>494</v>
      </c>
      <c r="C271" s="14" t="s">
        <v>479</v>
      </c>
      <c r="D271" s="13"/>
      <c r="E271" s="13" t="s">
        <v>15</v>
      </c>
      <c r="F271" s="13" t="s">
        <v>40</v>
      </c>
      <c r="G271" s="13">
        <v>320</v>
      </c>
      <c r="H271" s="13"/>
    </row>
    <row r="272" s="1" customFormat="1" ht="15" customHeight="1" spans="1:8">
      <c r="A272" s="24">
        <v>241</v>
      </c>
      <c r="B272" s="9" t="s">
        <v>495</v>
      </c>
      <c r="C272" s="14" t="s">
        <v>496</v>
      </c>
      <c r="D272" s="13"/>
      <c r="E272" s="13" t="s">
        <v>15</v>
      </c>
      <c r="F272" s="13" t="s">
        <v>40</v>
      </c>
      <c r="G272" s="13">
        <v>400</v>
      </c>
      <c r="H272" s="13"/>
    </row>
    <row r="273" s="1" customFormat="1" ht="15" customHeight="1" spans="1:8">
      <c r="A273" s="24">
        <v>242</v>
      </c>
      <c r="B273" s="9" t="s">
        <v>497</v>
      </c>
      <c r="C273" s="14" t="s">
        <v>498</v>
      </c>
      <c r="D273" s="13"/>
      <c r="E273" s="13" t="s">
        <v>15</v>
      </c>
      <c r="F273" s="13" t="s">
        <v>40</v>
      </c>
      <c r="G273" s="13">
        <v>560</v>
      </c>
      <c r="H273" s="13"/>
    </row>
    <row r="274" s="1" customFormat="1" ht="15" customHeight="1" spans="1:8">
      <c r="A274" s="24">
        <v>243</v>
      </c>
      <c r="B274" s="9" t="s">
        <v>499</v>
      </c>
      <c r="C274" s="14" t="s">
        <v>498</v>
      </c>
      <c r="D274" s="13"/>
      <c r="E274" s="13" t="s">
        <v>15</v>
      </c>
      <c r="F274" s="13" t="s">
        <v>40</v>
      </c>
      <c r="G274" s="13">
        <v>560</v>
      </c>
      <c r="H274" s="13"/>
    </row>
    <row r="275" s="1" customFormat="1" ht="15" customHeight="1" spans="1:8">
      <c r="A275" s="24">
        <v>244</v>
      </c>
      <c r="B275" s="9" t="s">
        <v>500</v>
      </c>
      <c r="C275" s="14" t="s">
        <v>498</v>
      </c>
      <c r="D275" s="13"/>
      <c r="E275" s="13" t="s">
        <v>15</v>
      </c>
      <c r="F275" s="13" t="s">
        <v>40</v>
      </c>
      <c r="G275" s="13">
        <v>560</v>
      </c>
      <c r="H275" s="13"/>
    </row>
    <row r="276" s="1" customFormat="1" ht="15" customHeight="1" spans="1:8">
      <c r="A276" s="24">
        <v>245</v>
      </c>
      <c r="B276" s="9" t="s">
        <v>501</v>
      </c>
      <c r="C276" s="14" t="s">
        <v>502</v>
      </c>
      <c r="D276" s="13"/>
      <c r="E276" s="13" t="s">
        <v>15</v>
      </c>
      <c r="F276" s="13" t="s">
        <v>40</v>
      </c>
      <c r="G276" s="13">
        <v>640</v>
      </c>
      <c r="H276" s="13"/>
    </row>
    <row r="277" s="1" customFormat="1" ht="24" spans="1:8">
      <c r="A277" s="8"/>
      <c r="B277" s="6" t="s">
        <v>503</v>
      </c>
      <c r="C277" s="11"/>
      <c r="D277" s="8"/>
      <c r="E277" s="8"/>
      <c r="F277" s="13"/>
      <c r="G277" s="5">
        <f>SUM(G278:G293)</f>
        <v>55099</v>
      </c>
      <c r="H277" s="25"/>
    </row>
    <row r="278" s="1" customFormat="1" ht="36" spans="1:8">
      <c r="A278" s="8">
        <v>246</v>
      </c>
      <c r="B278" s="10" t="s">
        <v>504</v>
      </c>
      <c r="C278" s="11" t="s">
        <v>505</v>
      </c>
      <c r="D278" s="8" t="s">
        <v>506</v>
      </c>
      <c r="E278" s="8" t="s">
        <v>15</v>
      </c>
      <c r="F278" s="13" t="s">
        <v>40</v>
      </c>
      <c r="G278" s="8">
        <v>1000</v>
      </c>
      <c r="H278" s="25"/>
    </row>
    <row r="279" s="1" customFormat="1" ht="24" spans="1:8">
      <c r="A279" s="8">
        <v>247</v>
      </c>
      <c r="B279" s="10" t="s">
        <v>507</v>
      </c>
      <c r="C279" s="11" t="s">
        <v>508</v>
      </c>
      <c r="D279" s="8" t="s">
        <v>509</v>
      </c>
      <c r="E279" s="8" t="s">
        <v>15</v>
      </c>
      <c r="F279" s="13" t="s">
        <v>40</v>
      </c>
      <c r="G279" s="8">
        <v>10000</v>
      </c>
      <c r="H279" s="25"/>
    </row>
    <row r="280" s="1" customFormat="1" ht="24" spans="1:8">
      <c r="A280" s="8">
        <v>248</v>
      </c>
      <c r="B280" s="10" t="s">
        <v>510</v>
      </c>
      <c r="C280" s="11" t="s">
        <v>511</v>
      </c>
      <c r="D280" s="8" t="s">
        <v>512</v>
      </c>
      <c r="E280" s="8" t="s">
        <v>15</v>
      </c>
      <c r="F280" s="13" t="s">
        <v>40</v>
      </c>
      <c r="G280" s="8">
        <v>150</v>
      </c>
      <c r="H280" s="25"/>
    </row>
    <row r="281" s="1" customFormat="1" ht="36" spans="1:8">
      <c r="A281" s="8">
        <v>249</v>
      </c>
      <c r="B281" s="10" t="s">
        <v>513</v>
      </c>
      <c r="C281" s="11" t="s">
        <v>514</v>
      </c>
      <c r="D281" s="8" t="s">
        <v>515</v>
      </c>
      <c r="E281" s="8" t="s">
        <v>359</v>
      </c>
      <c r="F281" s="13" t="s">
        <v>144</v>
      </c>
      <c r="G281" s="8">
        <v>12319</v>
      </c>
      <c r="H281" s="25"/>
    </row>
    <row r="282" s="1" customFormat="1" ht="24" spans="1:8">
      <c r="A282" s="8">
        <v>250</v>
      </c>
      <c r="B282" s="10" t="s">
        <v>516</v>
      </c>
      <c r="C282" s="11" t="s">
        <v>517</v>
      </c>
      <c r="D282" s="8" t="s">
        <v>515</v>
      </c>
      <c r="E282" s="8" t="s">
        <v>15</v>
      </c>
      <c r="F282" s="13" t="s">
        <v>116</v>
      </c>
      <c r="G282" s="8">
        <v>4000</v>
      </c>
      <c r="H282" s="25"/>
    </row>
    <row r="283" s="1" customFormat="1" ht="41" customHeight="1" spans="1:8">
      <c r="A283" s="8">
        <v>251</v>
      </c>
      <c r="B283" s="10" t="s">
        <v>518</v>
      </c>
      <c r="C283" s="11" t="s">
        <v>519</v>
      </c>
      <c r="D283" s="8" t="s">
        <v>520</v>
      </c>
      <c r="E283" s="8" t="s">
        <v>15</v>
      </c>
      <c r="F283" s="13" t="s">
        <v>40</v>
      </c>
      <c r="G283" s="8">
        <v>4000</v>
      </c>
      <c r="H283" s="25"/>
    </row>
    <row r="284" s="1" customFormat="1" ht="35" customHeight="1" spans="1:8">
      <c r="A284" s="8">
        <v>252</v>
      </c>
      <c r="B284" s="10" t="s">
        <v>521</v>
      </c>
      <c r="C284" s="11" t="s">
        <v>522</v>
      </c>
      <c r="D284" s="8" t="s">
        <v>523</v>
      </c>
      <c r="E284" s="8" t="s">
        <v>524</v>
      </c>
      <c r="F284" s="13" t="s">
        <v>16</v>
      </c>
      <c r="G284" s="8">
        <v>2700</v>
      </c>
      <c r="H284" s="25"/>
    </row>
    <row r="285" s="1" customFormat="1" ht="12" spans="1:8">
      <c r="A285" s="8">
        <v>253</v>
      </c>
      <c r="B285" s="10" t="s">
        <v>525</v>
      </c>
      <c r="C285" s="11" t="s">
        <v>526</v>
      </c>
      <c r="D285" s="8" t="s">
        <v>237</v>
      </c>
      <c r="E285" s="8" t="s">
        <v>527</v>
      </c>
      <c r="F285" s="13" t="s">
        <v>116</v>
      </c>
      <c r="G285" s="8">
        <v>800</v>
      </c>
      <c r="H285" s="25"/>
    </row>
    <row r="286" s="1" customFormat="1" ht="31" customHeight="1" spans="1:8">
      <c r="A286" s="8">
        <v>254</v>
      </c>
      <c r="B286" s="10" t="s">
        <v>528</v>
      </c>
      <c r="C286" s="11" t="s">
        <v>529</v>
      </c>
      <c r="D286" s="8" t="s">
        <v>530</v>
      </c>
      <c r="E286" s="8" t="s">
        <v>15</v>
      </c>
      <c r="F286" s="13" t="s">
        <v>531</v>
      </c>
      <c r="G286" s="8">
        <v>1200</v>
      </c>
      <c r="H286" s="25"/>
    </row>
    <row r="287" s="1" customFormat="1" ht="24" spans="1:8">
      <c r="A287" s="8">
        <v>255</v>
      </c>
      <c r="B287" s="10" t="s">
        <v>532</v>
      </c>
      <c r="C287" s="11" t="s">
        <v>533</v>
      </c>
      <c r="D287" s="8" t="s">
        <v>534</v>
      </c>
      <c r="E287" s="8" t="s">
        <v>524</v>
      </c>
      <c r="F287" s="13" t="s">
        <v>19</v>
      </c>
      <c r="G287" s="8">
        <v>1000</v>
      </c>
      <c r="H287" s="25"/>
    </row>
    <row r="288" s="1" customFormat="1" ht="42" customHeight="1" spans="1:8">
      <c r="A288" s="8">
        <v>256</v>
      </c>
      <c r="B288" s="10" t="s">
        <v>535</v>
      </c>
      <c r="C288" s="11" t="s">
        <v>536</v>
      </c>
      <c r="D288" s="8" t="s">
        <v>537</v>
      </c>
      <c r="E288" s="8" t="s">
        <v>524</v>
      </c>
      <c r="F288" s="13" t="s">
        <v>19</v>
      </c>
      <c r="G288" s="8">
        <v>1530</v>
      </c>
      <c r="H288" s="25"/>
    </row>
    <row r="289" s="1" customFormat="1" ht="33" customHeight="1" spans="1:8">
      <c r="A289" s="8">
        <v>257</v>
      </c>
      <c r="B289" s="10" t="s">
        <v>538</v>
      </c>
      <c r="C289" s="11" t="s">
        <v>539</v>
      </c>
      <c r="D289" s="8" t="s">
        <v>540</v>
      </c>
      <c r="E289" s="8" t="s">
        <v>524</v>
      </c>
      <c r="F289" s="13" t="s">
        <v>125</v>
      </c>
      <c r="G289" s="8">
        <v>5000</v>
      </c>
      <c r="H289" s="25"/>
    </row>
    <row r="290" s="1" customFormat="1" ht="48" customHeight="1" spans="1:8">
      <c r="A290" s="8">
        <v>258</v>
      </c>
      <c r="B290" s="10" t="s">
        <v>541</v>
      </c>
      <c r="C290" s="11" t="s">
        <v>542</v>
      </c>
      <c r="D290" s="8" t="s">
        <v>543</v>
      </c>
      <c r="E290" s="8" t="s">
        <v>524</v>
      </c>
      <c r="F290" s="13" t="s">
        <v>119</v>
      </c>
      <c r="G290" s="8">
        <v>5000</v>
      </c>
      <c r="H290" s="25"/>
    </row>
    <row r="291" s="1" customFormat="1" ht="24" spans="1:8">
      <c r="A291" s="8">
        <v>259</v>
      </c>
      <c r="B291" s="10" t="s">
        <v>544</v>
      </c>
      <c r="C291" s="11" t="s">
        <v>545</v>
      </c>
      <c r="D291" s="8" t="s">
        <v>546</v>
      </c>
      <c r="E291" s="8" t="s">
        <v>15</v>
      </c>
      <c r="F291" s="13" t="s">
        <v>132</v>
      </c>
      <c r="G291" s="8">
        <v>4000</v>
      </c>
      <c r="H291" s="25"/>
    </row>
    <row r="292" s="1" customFormat="1" ht="31.05" customHeight="1" spans="1:8">
      <c r="A292" s="8">
        <v>260</v>
      </c>
      <c r="B292" s="10" t="s">
        <v>547</v>
      </c>
      <c r="C292" s="11" t="s">
        <v>548</v>
      </c>
      <c r="D292" s="8" t="s">
        <v>549</v>
      </c>
      <c r="E292" s="8" t="s">
        <v>524</v>
      </c>
      <c r="F292" s="13" t="s">
        <v>19</v>
      </c>
      <c r="G292" s="8">
        <v>1400</v>
      </c>
      <c r="H292" s="25"/>
    </row>
    <row r="293" s="1" customFormat="1" ht="33" customHeight="1" spans="1:8">
      <c r="A293" s="8">
        <v>261</v>
      </c>
      <c r="B293" s="10" t="s">
        <v>550</v>
      </c>
      <c r="C293" s="11" t="s">
        <v>551</v>
      </c>
      <c r="D293" s="8" t="s">
        <v>549</v>
      </c>
      <c r="E293" s="8" t="s">
        <v>524</v>
      </c>
      <c r="F293" s="13" t="s">
        <v>19</v>
      </c>
      <c r="G293" s="8">
        <v>1000</v>
      </c>
      <c r="H293" s="25"/>
    </row>
    <row r="294" s="1" customFormat="1" ht="24" spans="1:8">
      <c r="A294" s="8"/>
      <c r="B294" s="6" t="s">
        <v>552</v>
      </c>
      <c r="C294" s="11"/>
      <c r="D294" s="8"/>
      <c r="E294" s="8"/>
      <c r="F294" s="13"/>
      <c r="G294" s="5">
        <f>SUM(G295:G304)</f>
        <v>374000</v>
      </c>
      <c r="H294" s="25"/>
    </row>
    <row r="295" s="1" customFormat="1" ht="102" customHeight="1" spans="1:8">
      <c r="A295" s="8">
        <v>262</v>
      </c>
      <c r="B295" s="10" t="s">
        <v>553</v>
      </c>
      <c r="C295" s="11" t="s">
        <v>554</v>
      </c>
      <c r="D295" s="8" t="s">
        <v>555</v>
      </c>
      <c r="E295" s="8" t="s">
        <v>15</v>
      </c>
      <c r="F295" s="13" t="s">
        <v>144</v>
      </c>
      <c r="G295" s="8">
        <v>5000</v>
      </c>
      <c r="H295" s="25"/>
    </row>
    <row r="296" s="1" customFormat="1" ht="45" customHeight="1" spans="1:8">
      <c r="A296" s="8">
        <v>263</v>
      </c>
      <c r="B296" s="10" t="s">
        <v>556</v>
      </c>
      <c r="C296" s="11" t="s">
        <v>557</v>
      </c>
      <c r="D296" s="8" t="s">
        <v>558</v>
      </c>
      <c r="E296" s="8" t="s">
        <v>15</v>
      </c>
      <c r="F296" s="13" t="s">
        <v>144</v>
      </c>
      <c r="G296" s="8">
        <v>4000</v>
      </c>
      <c r="H296" s="25"/>
    </row>
    <row r="297" s="1" customFormat="1" ht="57" customHeight="1" spans="1:8">
      <c r="A297" s="8">
        <v>264</v>
      </c>
      <c r="B297" s="10" t="s">
        <v>559</v>
      </c>
      <c r="C297" s="11" t="s">
        <v>560</v>
      </c>
      <c r="D297" s="8" t="s">
        <v>561</v>
      </c>
      <c r="E297" s="8" t="s">
        <v>15</v>
      </c>
      <c r="F297" s="13" t="s">
        <v>19</v>
      </c>
      <c r="G297" s="8">
        <v>100000</v>
      </c>
      <c r="H297" s="25"/>
    </row>
    <row r="298" s="1" customFormat="1" ht="76" customHeight="1" spans="1:8">
      <c r="A298" s="8">
        <v>265</v>
      </c>
      <c r="B298" s="10" t="s">
        <v>562</v>
      </c>
      <c r="C298" s="11" t="s">
        <v>563</v>
      </c>
      <c r="D298" s="8" t="s">
        <v>564</v>
      </c>
      <c r="E298" s="8" t="s">
        <v>15</v>
      </c>
      <c r="F298" s="13" t="s">
        <v>19</v>
      </c>
      <c r="G298" s="8">
        <v>40000</v>
      </c>
      <c r="H298" s="25"/>
    </row>
    <row r="299" s="1" customFormat="1" ht="70" customHeight="1" spans="1:8">
      <c r="A299" s="8">
        <v>266</v>
      </c>
      <c r="B299" s="10" t="s">
        <v>565</v>
      </c>
      <c r="C299" s="11" t="s">
        <v>566</v>
      </c>
      <c r="D299" s="8" t="s">
        <v>561</v>
      </c>
      <c r="E299" s="8" t="s">
        <v>15</v>
      </c>
      <c r="F299" s="13" t="s">
        <v>16</v>
      </c>
      <c r="G299" s="8">
        <v>4000</v>
      </c>
      <c r="H299" s="25"/>
    </row>
    <row r="300" s="1" customFormat="1" ht="46" customHeight="1" spans="1:8">
      <c r="A300" s="8">
        <v>267</v>
      </c>
      <c r="B300" s="10" t="s">
        <v>567</v>
      </c>
      <c r="C300" s="11" t="s">
        <v>568</v>
      </c>
      <c r="D300" s="8" t="s">
        <v>569</v>
      </c>
      <c r="E300" s="8" t="s">
        <v>15</v>
      </c>
      <c r="F300" s="13" t="s">
        <v>116</v>
      </c>
      <c r="G300" s="8">
        <v>6000</v>
      </c>
      <c r="H300" s="25"/>
    </row>
    <row r="301" s="1" customFormat="1" ht="66" customHeight="1" spans="1:8">
      <c r="A301" s="8">
        <v>268</v>
      </c>
      <c r="B301" s="10" t="s">
        <v>570</v>
      </c>
      <c r="C301" s="11" t="s">
        <v>571</v>
      </c>
      <c r="D301" s="8" t="s">
        <v>115</v>
      </c>
      <c r="E301" s="8" t="s">
        <v>15</v>
      </c>
      <c r="F301" s="13" t="s">
        <v>16</v>
      </c>
      <c r="G301" s="8">
        <v>100000</v>
      </c>
      <c r="H301" s="25"/>
    </row>
    <row r="302" s="1" customFormat="1" ht="55.05" customHeight="1" spans="1:8">
      <c r="A302" s="8">
        <v>269</v>
      </c>
      <c r="B302" s="10" t="s">
        <v>572</v>
      </c>
      <c r="C302" s="11" t="s">
        <v>573</v>
      </c>
      <c r="D302" s="8" t="s">
        <v>115</v>
      </c>
      <c r="E302" s="8"/>
      <c r="F302" s="8" t="s">
        <v>574</v>
      </c>
      <c r="G302" s="8">
        <v>50000</v>
      </c>
      <c r="H302" s="25"/>
    </row>
    <row r="303" s="1" customFormat="1" ht="70.05" customHeight="1" spans="1:8">
      <c r="A303" s="8">
        <v>270</v>
      </c>
      <c r="B303" s="10" t="s">
        <v>575</v>
      </c>
      <c r="C303" s="11" t="s">
        <v>576</v>
      </c>
      <c r="D303" s="8" t="s">
        <v>577</v>
      </c>
      <c r="E303" s="8" t="s">
        <v>15</v>
      </c>
      <c r="F303" s="13" t="s">
        <v>578</v>
      </c>
      <c r="G303" s="8">
        <v>15000</v>
      </c>
      <c r="H303" s="25"/>
    </row>
    <row r="304" s="1" customFormat="1" ht="56" customHeight="1" spans="1:8">
      <c r="A304" s="8">
        <v>271</v>
      </c>
      <c r="B304" s="10" t="s">
        <v>579</v>
      </c>
      <c r="C304" s="11" t="s">
        <v>580</v>
      </c>
      <c r="D304" s="8" t="s">
        <v>561</v>
      </c>
      <c r="E304" s="8" t="s">
        <v>15</v>
      </c>
      <c r="F304" s="13" t="s">
        <v>581</v>
      </c>
      <c r="G304" s="8">
        <v>50000</v>
      </c>
      <c r="H304" s="25"/>
    </row>
    <row r="305" s="1" customFormat="1" ht="24" spans="1:8">
      <c r="A305" s="8"/>
      <c r="B305" s="6" t="s">
        <v>582</v>
      </c>
      <c r="C305" s="11"/>
      <c r="D305" s="8"/>
      <c r="E305" s="8"/>
      <c r="F305" s="13"/>
      <c r="G305" s="5">
        <f>SUM(G306:G320)</f>
        <v>482690</v>
      </c>
      <c r="H305" s="25"/>
    </row>
    <row r="306" s="1" customFormat="1" ht="40.95" customHeight="1" spans="1:8">
      <c r="A306" s="8">
        <v>272</v>
      </c>
      <c r="B306" s="10" t="s">
        <v>583</v>
      </c>
      <c r="C306" s="11" t="s">
        <v>584</v>
      </c>
      <c r="D306" s="8" t="s">
        <v>43</v>
      </c>
      <c r="E306" s="8" t="s">
        <v>15</v>
      </c>
      <c r="F306" s="13" t="s">
        <v>40</v>
      </c>
      <c r="G306" s="8">
        <v>50000</v>
      </c>
      <c r="H306" s="25"/>
    </row>
    <row r="307" s="1" customFormat="1" ht="39" customHeight="1" spans="1:8">
      <c r="A307" s="8">
        <v>273</v>
      </c>
      <c r="B307" s="10" t="s">
        <v>585</v>
      </c>
      <c r="C307" s="11" t="s">
        <v>586</v>
      </c>
      <c r="D307" s="8" t="s">
        <v>43</v>
      </c>
      <c r="E307" s="8" t="s">
        <v>15</v>
      </c>
      <c r="F307" s="13" t="s">
        <v>40</v>
      </c>
      <c r="G307" s="8">
        <v>60000</v>
      </c>
      <c r="H307" s="25"/>
    </row>
    <row r="308" s="1" customFormat="1" ht="42" customHeight="1" spans="1:8">
      <c r="A308" s="8">
        <v>274</v>
      </c>
      <c r="B308" s="10" t="s">
        <v>587</v>
      </c>
      <c r="C308" s="11" t="s">
        <v>588</v>
      </c>
      <c r="D308" s="8" t="s">
        <v>104</v>
      </c>
      <c r="E308" s="8" t="s">
        <v>15</v>
      </c>
      <c r="F308" s="13" t="s">
        <v>40</v>
      </c>
      <c r="G308" s="8">
        <v>5830</v>
      </c>
      <c r="H308" s="25"/>
    </row>
    <row r="309" s="1" customFormat="1" ht="112.95" customHeight="1" spans="1:8">
      <c r="A309" s="8">
        <v>275</v>
      </c>
      <c r="B309" s="10" t="s">
        <v>589</v>
      </c>
      <c r="C309" s="11" t="s">
        <v>590</v>
      </c>
      <c r="D309" s="8" t="s">
        <v>14</v>
      </c>
      <c r="E309" s="8" t="s">
        <v>591</v>
      </c>
      <c r="F309" s="13" t="s">
        <v>40</v>
      </c>
      <c r="G309" s="8">
        <v>100000</v>
      </c>
      <c r="H309" s="25"/>
    </row>
    <row r="310" s="1" customFormat="1" ht="28.95" customHeight="1" spans="1:8">
      <c r="A310" s="8">
        <v>276</v>
      </c>
      <c r="B310" s="10" t="s">
        <v>592</v>
      </c>
      <c r="C310" s="11" t="s">
        <v>593</v>
      </c>
      <c r="D310" s="8" t="s">
        <v>101</v>
      </c>
      <c r="E310" s="8" t="s">
        <v>15</v>
      </c>
      <c r="F310" s="13">
        <v>2019</v>
      </c>
      <c r="G310" s="8">
        <v>5000</v>
      </c>
      <c r="H310" s="25"/>
    </row>
    <row r="311" s="1" customFormat="1" ht="52.95" customHeight="1" spans="1:8">
      <c r="A311" s="8">
        <v>277</v>
      </c>
      <c r="B311" s="10" t="s">
        <v>594</v>
      </c>
      <c r="C311" s="11" t="s">
        <v>595</v>
      </c>
      <c r="D311" s="8" t="s">
        <v>237</v>
      </c>
      <c r="E311" s="8" t="s">
        <v>596</v>
      </c>
      <c r="F311" s="13" t="s">
        <v>40</v>
      </c>
      <c r="G311" s="8">
        <v>83080</v>
      </c>
      <c r="H311" s="25"/>
    </row>
    <row r="312" s="1" customFormat="1" ht="40.95" customHeight="1" spans="1:8">
      <c r="A312" s="8">
        <v>278</v>
      </c>
      <c r="B312" s="10" t="s">
        <v>597</v>
      </c>
      <c r="C312" s="11" t="s">
        <v>598</v>
      </c>
      <c r="D312" s="8" t="s">
        <v>43</v>
      </c>
      <c r="E312" s="8" t="s">
        <v>15</v>
      </c>
      <c r="F312" s="13" t="s">
        <v>144</v>
      </c>
      <c r="G312" s="8">
        <v>50000</v>
      </c>
      <c r="H312" s="25"/>
    </row>
    <row r="313" s="1" customFormat="1" ht="28.95" customHeight="1" spans="1:8">
      <c r="A313" s="8">
        <v>279</v>
      </c>
      <c r="B313" s="10" t="s">
        <v>599</v>
      </c>
      <c r="C313" s="11" t="s">
        <v>600</v>
      </c>
      <c r="D313" s="8" t="s">
        <v>601</v>
      </c>
      <c r="E313" s="8" t="s">
        <v>15</v>
      </c>
      <c r="F313" s="13">
        <v>2019</v>
      </c>
      <c r="G313" s="8">
        <v>450</v>
      </c>
      <c r="H313" s="25"/>
    </row>
    <row r="314" s="1" customFormat="1" ht="55.95" customHeight="1" spans="1:8">
      <c r="A314" s="8">
        <v>280</v>
      </c>
      <c r="B314" s="10" t="s">
        <v>602</v>
      </c>
      <c r="C314" s="11" t="s">
        <v>603</v>
      </c>
      <c r="D314" s="8" t="s">
        <v>104</v>
      </c>
      <c r="E314" s="8" t="s">
        <v>15</v>
      </c>
      <c r="F314" s="13">
        <v>2019</v>
      </c>
      <c r="G314" s="8">
        <v>2500</v>
      </c>
      <c r="H314" s="25"/>
    </row>
    <row r="315" s="1" customFormat="1" ht="31.05" customHeight="1" spans="1:8">
      <c r="A315" s="8">
        <v>281</v>
      </c>
      <c r="B315" s="10" t="s">
        <v>604</v>
      </c>
      <c r="C315" s="11" t="s">
        <v>605</v>
      </c>
      <c r="D315" s="8" t="s">
        <v>46</v>
      </c>
      <c r="E315" s="8" t="s">
        <v>15</v>
      </c>
      <c r="F315" s="13" t="s">
        <v>116</v>
      </c>
      <c r="G315" s="8">
        <v>2000</v>
      </c>
      <c r="H315" s="25"/>
    </row>
    <row r="316" s="1" customFormat="1" ht="24" spans="1:8">
      <c r="A316" s="8">
        <v>282</v>
      </c>
      <c r="B316" s="10" t="s">
        <v>606</v>
      </c>
      <c r="C316" s="11" t="s">
        <v>607</v>
      </c>
      <c r="D316" s="8" t="s">
        <v>43</v>
      </c>
      <c r="E316" s="8" t="s">
        <v>15</v>
      </c>
      <c r="F316" s="13" t="s">
        <v>40</v>
      </c>
      <c r="G316" s="8">
        <v>730</v>
      </c>
      <c r="H316" s="25"/>
    </row>
    <row r="317" s="1" customFormat="1" ht="24" spans="1:8">
      <c r="A317" s="8">
        <v>283</v>
      </c>
      <c r="B317" s="10" t="s">
        <v>608</v>
      </c>
      <c r="C317" s="11" t="s">
        <v>609</v>
      </c>
      <c r="D317" s="8" t="s">
        <v>610</v>
      </c>
      <c r="E317" s="8" t="s">
        <v>15</v>
      </c>
      <c r="F317" s="13" t="s">
        <v>144</v>
      </c>
      <c r="G317" s="8">
        <v>100</v>
      </c>
      <c r="H317" s="25"/>
    </row>
    <row r="318" s="1" customFormat="1" ht="24" spans="1:8">
      <c r="A318" s="8">
        <v>284</v>
      </c>
      <c r="B318" s="10" t="s">
        <v>611</v>
      </c>
      <c r="C318" s="11" t="s">
        <v>612</v>
      </c>
      <c r="D318" s="8" t="s">
        <v>55</v>
      </c>
      <c r="E318" s="8" t="s">
        <v>15</v>
      </c>
      <c r="F318" s="13" t="s">
        <v>40</v>
      </c>
      <c r="G318" s="8">
        <v>38000</v>
      </c>
      <c r="H318" s="25"/>
    </row>
    <row r="319" s="1" customFormat="1" ht="64.95" customHeight="1" spans="1:8">
      <c r="A319" s="8">
        <v>285</v>
      </c>
      <c r="B319" s="10" t="s">
        <v>613</v>
      </c>
      <c r="C319" s="11" t="s">
        <v>614</v>
      </c>
      <c r="D319" s="8" t="s">
        <v>115</v>
      </c>
      <c r="E319" s="8" t="s">
        <v>15</v>
      </c>
      <c r="F319" s="13" t="s">
        <v>40</v>
      </c>
      <c r="G319" s="8">
        <v>80000</v>
      </c>
      <c r="H319" s="25"/>
    </row>
    <row r="320" s="1" customFormat="1" ht="37.05" customHeight="1" spans="1:8">
      <c r="A320" s="8">
        <v>286</v>
      </c>
      <c r="B320" s="10" t="s">
        <v>615</v>
      </c>
      <c r="C320" s="11" t="s">
        <v>616</v>
      </c>
      <c r="D320" s="8" t="s">
        <v>22</v>
      </c>
      <c r="E320" s="8" t="s">
        <v>591</v>
      </c>
      <c r="F320" s="13" t="s">
        <v>40</v>
      </c>
      <c r="G320" s="8">
        <v>5000</v>
      </c>
      <c r="H320" s="25"/>
    </row>
    <row r="321" s="1" customFormat="1" ht="24" spans="1:8">
      <c r="A321" s="8"/>
      <c r="B321" s="6" t="s">
        <v>617</v>
      </c>
      <c r="C321" s="11"/>
      <c r="D321" s="8"/>
      <c r="E321" s="8"/>
      <c r="F321" s="13"/>
      <c r="G321" s="5">
        <f>SUM(G322:G356)</f>
        <v>74210</v>
      </c>
      <c r="H321" s="25"/>
    </row>
    <row r="322" s="1" customFormat="1" ht="27" customHeight="1" spans="1:8">
      <c r="A322" s="8">
        <v>287</v>
      </c>
      <c r="B322" s="10" t="s">
        <v>618</v>
      </c>
      <c r="C322" s="11" t="s">
        <v>619</v>
      </c>
      <c r="D322" s="8" t="s">
        <v>620</v>
      </c>
      <c r="E322" s="8" t="s">
        <v>15</v>
      </c>
      <c r="F322" s="13" t="s">
        <v>144</v>
      </c>
      <c r="G322" s="8">
        <v>1700</v>
      </c>
      <c r="H322" s="25"/>
    </row>
    <row r="323" s="1" customFormat="1" ht="15" customHeight="1" spans="1:8">
      <c r="A323" s="8">
        <v>288</v>
      </c>
      <c r="B323" s="10" t="s">
        <v>621</v>
      </c>
      <c r="C323" s="11" t="s">
        <v>622</v>
      </c>
      <c r="D323" s="8" t="s">
        <v>623</v>
      </c>
      <c r="E323" s="8" t="s">
        <v>15</v>
      </c>
      <c r="F323" s="13" t="s">
        <v>144</v>
      </c>
      <c r="G323" s="8">
        <v>1200</v>
      </c>
      <c r="H323" s="25"/>
    </row>
    <row r="324" s="1" customFormat="1" ht="15" customHeight="1" spans="1:8">
      <c r="A324" s="8">
        <v>289</v>
      </c>
      <c r="B324" s="10" t="s">
        <v>624</v>
      </c>
      <c r="C324" s="11" t="s">
        <v>625</v>
      </c>
      <c r="D324" s="8" t="s">
        <v>626</v>
      </c>
      <c r="E324" s="8" t="s">
        <v>15</v>
      </c>
      <c r="F324" s="13" t="s">
        <v>144</v>
      </c>
      <c r="G324" s="8">
        <v>600</v>
      </c>
      <c r="H324" s="25"/>
    </row>
    <row r="325" s="1" customFormat="1" ht="26" customHeight="1" spans="1:8">
      <c r="A325" s="8">
        <v>290</v>
      </c>
      <c r="B325" s="10" t="s">
        <v>627</v>
      </c>
      <c r="C325" s="11" t="s">
        <v>628</v>
      </c>
      <c r="D325" s="8" t="s">
        <v>620</v>
      </c>
      <c r="E325" s="8" t="s">
        <v>527</v>
      </c>
      <c r="F325" s="13" t="s">
        <v>144</v>
      </c>
      <c r="G325" s="8">
        <v>4000</v>
      </c>
      <c r="H325" s="25"/>
    </row>
    <row r="326" s="1" customFormat="1" ht="24" spans="1:8">
      <c r="A326" s="8">
        <v>291</v>
      </c>
      <c r="B326" s="10" t="s">
        <v>629</v>
      </c>
      <c r="C326" s="11" t="s">
        <v>630</v>
      </c>
      <c r="D326" s="8" t="s">
        <v>631</v>
      </c>
      <c r="E326" s="8" t="s">
        <v>15</v>
      </c>
      <c r="F326" s="13" t="s">
        <v>144</v>
      </c>
      <c r="G326" s="8">
        <v>4300</v>
      </c>
      <c r="H326" s="25"/>
    </row>
    <row r="327" s="1" customFormat="1" ht="26" customHeight="1" spans="1:8">
      <c r="A327" s="8">
        <v>292</v>
      </c>
      <c r="B327" s="10" t="s">
        <v>632</v>
      </c>
      <c r="C327" s="11" t="s">
        <v>633</v>
      </c>
      <c r="D327" s="8" t="s">
        <v>634</v>
      </c>
      <c r="E327" s="8" t="s">
        <v>15</v>
      </c>
      <c r="F327" s="13" t="s">
        <v>144</v>
      </c>
      <c r="G327" s="8">
        <v>550</v>
      </c>
      <c r="H327" s="25"/>
    </row>
    <row r="328" s="1" customFormat="1" ht="24" spans="1:8">
      <c r="A328" s="8">
        <v>293</v>
      </c>
      <c r="B328" s="10" t="s">
        <v>635</v>
      </c>
      <c r="C328" s="11" t="s">
        <v>619</v>
      </c>
      <c r="D328" s="8" t="s">
        <v>631</v>
      </c>
      <c r="E328" s="8" t="s">
        <v>15</v>
      </c>
      <c r="F328" s="13" t="s">
        <v>116</v>
      </c>
      <c r="G328" s="8">
        <v>1700</v>
      </c>
      <c r="H328" s="25"/>
    </row>
    <row r="329" s="1" customFormat="1" ht="26" customHeight="1" spans="1:8">
      <c r="A329" s="8">
        <v>294</v>
      </c>
      <c r="B329" s="10" t="s">
        <v>636</v>
      </c>
      <c r="C329" s="11" t="s">
        <v>619</v>
      </c>
      <c r="D329" s="8" t="s">
        <v>637</v>
      </c>
      <c r="E329" s="8" t="s">
        <v>15</v>
      </c>
      <c r="F329" s="13" t="s">
        <v>116</v>
      </c>
      <c r="G329" s="8">
        <v>1700</v>
      </c>
      <c r="H329" s="25"/>
    </row>
    <row r="330" s="1" customFormat="1" ht="38" customHeight="1" spans="1:8">
      <c r="A330" s="8">
        <v>295</v>
      </c>
      <c r="B330" s="10" t="s">
        <v>638</v>
      </c>
      <c r="C330" s="11" t="s">
        <v>639</v>
      </c>
      <c r="D330" s="8" t="s">
        <v>640</v>
      </c>
      <c r="E330" s="8" t="s">
        <v>359</v>
      </c>
      <c r="F330" s="13" t="s">
        <v>116</v>
      </c>
      <c r="G330" s="8">
        <v>2000</v>
      </c>
      <c r="H330" s="25"/>
    </row>
    <row r="331" s="1" customFormat="1" ht="19" customHeight="1" spans="1:8">
      <c r="A331" s="8">
        <v>296</v>
      </c>
      <c r="B331" s="10" t="s">
        <v>641</v>
      </c>
      <c r="C331" s="11" t="s">
        <v>619</v>
      </c>
      <c r="D331" s="8" t="s">
        <v>642</v>
      </c>
      <c r="E331" s="8" t="s">
        <v>15</v>
      </c>
      <c r="F331" s="13" t="s">
        <v>362</v>
      </c>
      <c r="G331" s="8">
        <v>1700</v>
      </c>
      <c r="H331" s="25"/>
    </row>
    <row r="332" s="1" customFormat="1" ht="25" customHeight="1" spans="1:8">
      <c r="A332" s="8">
        <v>297</v>
      </c>
      <c r="B332" s="10" t="s">
        <v>643</v>
      </c>
      <c r="C332" s="11" t="s">
        <v>619</v>
      </c>
      <c r="D332" s="8" t="s">
        <v>644</v>
      </c>
      <c r="E332" s="8" t="s">
        <v>15</v>
      </c>
      <c r="F332" s="13" t="s">
        <v>362</v>
      </c>
      <c r="G332" s="8">
        <v>1700</v>
      </c>
      <c r="H332" s="25"/>
    </row>
    <row r="333" s="1" customFormat="1" ht="37" customHeight="1" spans="1:8">
      <c r="A333" s="8">
        <v>298</v>
      </c>
      <c r="B333" s="10" t="s">
        <v>638</v>
      </c>
      <c r="C333" s="11" t="s">
        <v>639</v>
      </c>
      <c r="D333" s="8" t="s">
        <v>640</v>
      </c>
      <c r="E333" s="8" t="s">
        <v>359</v>
      </c>
      <c r="F333" s="13" t="s">
        <v>362</v>
      </c>
      <c r="G333" s="8">
        <v>2000</v>
      </c>
      <c r="H333" s="25"/>
    </row>
    <row r="334" s="1" customFormat="1" ht="25" customHeight="1" spans="1:8">
      <c r="A334" s="8">
        <v>299</v>
      </c>
      <c r="B334" s="10" t="s">
        <v>645</v>
      </c>
      <c r="C334" s="11" t="s">
        <v>646</v>
      </c>
      <c r="D334" s="8" t="s">
        <v>647</v>
      </c>
      <c r="E334" s="8" t="s">
        <v>15</v>
      </c>
      <c r="F334" s="13" t="s">
        <v>364</v>
      </c>
      <c r="G334" s="8">
        <v>7000</v>
      </c>
      <c r="H334" s="25"/>
    </row>
    <row r="335" s="1" customFormat="1" ht="19.05" customHeight="1" spans="1:8">
      <c r="A335" s="8">
        <v>300</v>
      </c>
      <c r="B335" s="10" t="s">
        <v>648</v>
      </c>
      <c r="C335" s="11" t="s">
        <v>619</v>
      </c>
      <c r="D335" s="8" t="s">
        <v>649</v>
      </c>
      <c r="E335" s="8" t="s">
        <v>15</v>
      </c>
      <c r="F335" s="13" t="s">
        <v>650</v>
      </c>
      <c r="G335" s="8">
        <v>1700</v>
      </c>
      <c r="H335" s="25"/>
    </row>
    <row r="336" s="1" customFormat="1" ht="24" spans="1:8">
      <c r="A336" s="8">
        <v>301</v>
      </c>
      <c r="B336" s="10" t="s">
        <v>638</v>
      </c>
      <c r="C336" s="11" t="s">
        <v>639</v>
      </c>
      <c r="D336" s="8" t="s">
        <v>651</v>
      </c>
      <c r="E336" s="8" t="s">
        <v>359</v>
      </c>
      <c r="F336" s="13" t="s">
        <v>650</v>
      </c>
      <c r="G336" s="8">
        <v>2000</v>
      </c>
      <c r="H336" s="25"/>
    </row>
    <row r="337" s="1" customFormat="1" ht="37" customHeight="1" spans="1:8">
      <c r="A337" s="8">
        <v>302</v>
      </c>
      <c r="B337" s="10" t="s">
        <v>652</v>
      </c>
      <c r="C337" s="11" t="s">
        <v>653</v>
      </c>
      <c r="D337" s="8" t="s">
        <v>640</v>
      </c>
      <c r="E337" s="8" t="s">
        <v>359</v>
      </c>
      <c r="F337" s="13" t="s">
        <v>650</v>
      </c>
      <c r="G337" s="8">
        <v>3000</v>
      </c>
      <c r="H337" s="25"/>
    </row>
    <row r="338" s="1" customFormat="1" ht="12" spans="1:8">
      <c r="A338" s="8">
        <v>303</v>
      </c>
      <c r="B338" s="10" t="s">
        <v>654</v>
      </c>
      <c r="C338" s="11" t="s">
        <v>619</v>
      </c>
      <c r="D338" s="8" t="s">
        <v>649</v>
      </c>
      <c r="E338" s="8" t="s">
        <v>15</v>
      </c>
      <c r="F338" s="13" t="s">
        <v>366</v>
      </c>
      <c r="G338" s="8">
        <v>2000</v>
      </c>
      <c r="H338" s="25"/>
    </row>
    <row r="339" s="1" customFormat="1" ht="12" spans="1:8">
      <c r="A339" s="8">
        <v>304</v>
      </c>
      <c r="B339" s="10" t="s">
        <v>655</v>
      </c>
      <c r="C339" s="11" t="s">
        <v>619</v>
      </c>
      <c r="D339" s="8" t="s">
        <v>649</v>
      </c>
      <c r="E339" s="8" t="s">
        <v>15</v>
      </c>
      <c r="F339" s="13" t="s">
        <v>366</v>
      </c>
      <c r="G339" s="8">
        <v>2000</v>
      </c>
      <c r="H339" s="25"/>
    </row>
    <row r="340" s="1" customFormat="1" ht="36" customHeight="1" spans="1:8">
      <c r="A340" s="8">
        <v>305</v>
      </c>
      <c r="B340" s="10" t="s">
        <v>656</v>
      </c>
      <c r="C340" s="11" t="s">
        <v>639</v>
      </c>
      <c r="D340" s="8" t="s">
        <v>640</v>
      </c>
      <c r="E340" s="8" t="s">
        <v>359</v>
      </c>
      <c r="F340" s="13" t="s">
        <v>366</v>
      </c>
      <c r="G340" s="8">
        <v>2000</v>
      </c>
      <c r="H340" s="25"/>
    </row>
    <row r="341" s="1" customFormat="1" ht="40" customHeight="1" spans="1:8">
      <c r="A341" s="8">
        <v>306</v>
      </c>
      <c r="B341" s="10" t="s">
        <v>652</v>
      </c>
      <c r="C341" s="11" t="s">
        <v>653</v>
      </c>
      <c r="D341" s="8" t="s">
        <v>640</v>
      </c>
      <c r="E341" s="8" t="s">
        <v>359</v>
      </c>
      <c r="F341" s="13" t="s">
        <v>366</v>
      </c>
      <c r="G341" s="8">
        <v>3000</v>
      </c>
      <c r="H341" s="25"/>
    </row>
    <row r="342" s="1" customFormat="1" ht="16.05" customHeight="1" spans="1:8">
      <c r="A342" s="8">
        <v>307</v>
      </c>
      <c r="B342" s="10" t="s">
        <v>657</v>
      </c>
      <c r="C342" s="11" t="s">
        <v>619</v>
      </c>
      <c r="D342" s="8" t="s">
        <v>649</v>
      </c>
      <c r="E342" s="8" t="s">
        <v>15</v>
      </c>
      <c r="F342" s="13" t="s">
        <v>368</v>
      </c>
      <c r="G342" s="8">
        <v>2000</v>
      </c>
      <c r="H342" s="25"/>
    </row>
    <row r="343" s="1" customFormat="1" ht="16.05" customHeight="1" spans="1:8">
      <c r="A343" s="8">
        <v>308</v>
      </c>
      <c r="B343" s="10" t="s">
        <v>658</v>
      </c>
      <c r="C343" s="11" t="s">
        <v>619</v>
      </c>
      <c r="D343" s="8" t="s">
        <v>649</v>
      </c>
      <c r="E343" s="8" t="s">
        <v>15</v>
      </c>
      <c r="F343" s="13" t="s">
        <v>368</v>
      </c>
      <c r="G343" s="8">
        <v>2000</v>
      </c>
      <c r="H343" s="25"/>
    </row>
    <row r="344" s="1" customFormat="1" ht="38" customHeight="1" spans="1:8">
      <c r="A344" s="8">
        <v>309</v>
      </c>
      <c r="B344" s="10" t="s">
        <v>656</v>
      </c>
      <c r="C344" s="11" t="s">
        <v>639</v>
      </c>
      <c r="D344" s="8" t="s">
        <v>640</v>
      </c>
      <c r="E344" s="8" t="s">
        <v>359</v>
      </c>
      <c r="F344" s="13" t="s">
        <v>368</v>
      </c>
      <c r="G344" s="8">
        <v>2000</v>
      </c>
      <c r="H344" s="25"/>
    </row>
    <row r="345" s="1" customFormat="1" ht="48" customHeight="1" spans="1:8">
      <c r="A345" s="8">
        <v>310</v>
      </c>
      <c r="B345" s="10" t="s">
        <v>652</v>
      </c>
      <c r="C345" s="11" t="s">
        <v>653</v>
      </c>
      <c r="D345" s="8" t="s">
        <v>640</v>
      </c>
      <c r="E345" s="8" t="s">
        <v>359</v>
      </c>
      <c r="F345" s="13" t="s">
        <v>368</v>
      </c>
      <c r="G345" s="8">
        <v>3000</v>
      </c>
      <c r="H345" s="25"/>
    </row>
    <row r="346" s="1" customFormat="1" ht="16.95" customHeight="1" spans="1:8">
      <c r="A346" s="8">
        <v>311</v>
      </c>
      <c r="B346" s="10" t="s">
        <v>659</v>
      </c>
      <c r="C346" s="11" t="s">
        <v>628</v>
      </c>
      <c r="D346" s="8" t="s">
        <v>649</v>
      </c>
      <c r="E346" s="8" t="s">
        <v>15</v>
      </c>
      <c r="F346" s="13" t="s">
        <v>370</v>
      </c>
      <c r="G346" s="8">
        <v>4000</v>
      </c>
      <c r="H346" s="25"/>
    </row>
    <row r="347" s="1" customFormat="1" ht="16.95" customHeight="1" spans="1:8">
      <c r="A347" s="8">
        <v>312</v>
      </c>
      <c r="B347" s="10" t="s">
        <v>660</v>
      </c>
      <c r="C347" s="11" t="s">
        <v>619</v>
      </c>
      <c r="D347" s="8" t="s">
        <v>649</v>
      </c>
      <c r="E347" s="8" t="s">
        <v>15</v>
      </c>
      <c r="F347" s="13" t="s">
        <v>370</v>
      </c>
      <c r="G347" s="8">
        <v>2000</v>
      </c>
      <c r="H347" s="25"/>
    </row>
    <row r="348" s="1" customFormat="1" ht="24" spans="1:8">
      <c r="A348" s="8">
        <v>313</v>
      </c>
      <c r="B348" s="10" t="s">
        <v>656</v>
      </c>
      <c r="C348" s="11" t="s">
        <v>639</v>
      </c>
      <c r="D348" s="8" t="s">
        <v>640</v>
      </c>
      <c r="E348" s="8" t="s">
        <v>359</v>
      </c>
      <c r="F348" s="13" t="s">
        <v>370</v>
      </c>
      <c r="G348" s="8">
        <v>2000</v>
      </c>
      <c r="H348" s="25"/>
    </row>
    <row r="349" s="1" customFormat="1" ht="24" spans="1:8">
      <c r="A349" s="8">
        <v>314</v>
      </c>
      <c r="B349" s="10" t="s">
        <v>652</v>
      </c>
      <c r="C349" s="11" t="s">
        <v>653</v>
      </c>
      <c r="D349" s="8" t="s">
        <v>640</v>
      </c>
      <c r="E349" s="8" t="s">
        <v>359</v>
      </c>
      <c r="F349" s="13" t="s">
        <v>370</v>
      </c>
      <c r="G349" s="8">
        <v>3000</v>
      </c>
      <c r="H349" s="25"/>
    </row>
    <row r="350" s="1" customFormat="1" ht="18" customHeight="1" spans="1:8">
      <c r="A350" s="8">
        <v>315</v>
      </c>
      <c r="B350" s="10" t="s">
        <v>661</v>
      </c>
      <c r="C350" s="11" t="s">
        <v>619</v>
      </c>
      <c r="D350" s="8" t="s">
        <v>649</v>
      </c>
      <c r="E350" s="8" t="s">
        <v>15</v>
      </c>
      <c r="F350" s="13" t="s">
        <v>662</v>
      </c>
      <c r="G350" s="8">
        <v>2000</v>
      </c>
      <c r="H350" s="25"/>
    </row>
    <row r="351" s="1" customFormat="1" ht="24" spans="1:8">
      <c r="A351" s="8">
        <v>316</v>
      </c>
      <c r="B351" s="10" t="s">
        <v>656</v>
      </c>
      <c r="C351" s="11" t="s">
        <v>639</v>
      </c>
      <c r="D351" s="8" t="s">
        <v>640</v>
      </c>
      <c r="E351" s="8" t="s">
        <v>359</v>
      </c>
      <c r="F351" s="13" t="s">
        <v>662</v>
      </c>
      <c r="G351" s="8">
        <v>2000</v>
      </c>
      <c r="H351" s="25"/>
    </row>
    <row r="352" s="1" customFormat="1" ht="43" customHeight="1" spans="1:8">
      <c r="A352" s="8">
        <v>317</v>
      </c>
      <c r="B352" s="10" t="s">
        <v>652</v>
      </c>
      <c r="C352" s="11" t="s">
        <v>653</v>
      </c>
      <c r="D352" s="8" t="s">
        <v>640</v>
      </c>
      <c r="E352" s="8" t="s">
        <v>359</v>
      </c>
      <c r="F352" s="13" t="s">
        <v>662</v>
      </c>
      <c r="G352" s="8">
        <v>3000</v>
      </c>
      <c r="H352" s="25"/>
    </row>
    <row r="353" s="1" customFormat="1" ht="19.95" customHeight="1" spans="1:8">
      <c r="A353" s="8">
        <v>318</v>
      </c>
      <c r="B353" s="10" t="s">
        <v>663</v>
      </c>
      <c r="C353" s="11" t="s">
        <v>664</v>
      </c>
      <c r="D353" s="8" t="s">
        <v>665</v>
      </c>
      <c r="E353" s="8"/>
      <c r="F353" s="13" t="s">
        <v>666</v>
      </c>
      <c r="G353" s="8">
        <v>390</v>
      </c>
      <c r="H353" s="25"/>
    </row>
    <row r="354" s="1" customFormat="1" ht="19.95" customHeight="1" spans="1:8">
      <c r="A354" s="8">
        <v>319</v>
      </c>
      <c r="B354" s="10" t="s">
        <v>663</v>
      </c>
      <c r="C354" s="11" t="s">
        <v>667</v>
      </c>
      <c r="D354" s="8" t="s">
        <v>665</v>
      </c>
      <c r="E354" s="8"/>
      <c r="F354" s="13" t="s">
        <v>668</v>
      </c>
      <c r="G354" s="8">
        <v>450</v>
      </c>
      <c r="H354" s="25"/>
    </row>
    <row r="355" s="1" customFormat="1" ht="19.95" customHeight="1" spans="1:8">
      <c r="A355" s="8">
        <v>320</v>
      </c>
      <c r="B355" s="10" t="s">
        <v>669</v>
      </c>
      <c r="C355" s="11" t="s">
        <v>670</v>
      </c>
      <c r="D355" s="8" t="s">
        <v>665</v>
      </c>
      <c r="E355" s="8"/>
      <c r="F355" s="13" t="s">
        <v>666</v>
      </c>
      <c r="G355" s="8">
        <v>390</v>
      </c>
      <c r="H355" s="25"/>
    </row>
    <row r="356" s="1" customFormat="1" ht="19.95" customHeight="1" spans="1:8">
      <c r="A356" s="8">
        <v>321</v>
      </c>
      <c r="B356" s="10" t="s">
        <v>669</v>
      </c>
      <c r="C356" s="11" t="s">
        <v>671</v>
      </c>
      <c r="D356" s="8" t="s">
        <v>665</v>
      </c>
      <c r="E356" s="8"/>
      <c r="F356" s="13" t="s">
        <v>668</v>
      </c>
      <c r="G356" s="8">
        <v>130</v>
      </c>
      <c r="H356" s="25"/>
    </row>
    <row r="357" s="1" customFormat="1" ht="19.95" customHeight="1" spans="1:8">
      <c r="A357" s="8"/>
      <c r="B357" s="10"/>
      <c r="C357" s="11"/>
      <c r="D357" s="8"/>
      <c r="E357" s="8"/>
      <c r="F357" s="13"/>
      <c r="G357" s="8"/>
      <c r="H357" s="25"/>
    </row>
    <row r="358" s="1" customFormat="1" ht="19.95" customHeight="1" spans="1:8">
      <c r="A358" s="8"/>
      <c r="B358" s="10"/>
      <c r="C358" s="11"/>
      <c r="D358" s="8"/>
      <c r="E358" s="8"/>
      <c r="F358" s="13"/>
      <c r="G358" s="8"/>
      <c r="H358" s="25"/>
    </row>
    <row r="359" s="1" customFormat="1" ht="19.95" customHeight="1" spans="1:8">
      <c r="A359" s="8"/>
      <c r="B359" s="10"/>
      <c r="C359" s="11"/>
      <c r="D359" s="8"/>
      <c r="E359" s="8"/>
      <c r="F359" s="13"/>
      <c r="G359" s="8"/>
      <c r="H359" s="25"/>
    </row>
    <row r="360" s="1" customFormat="1" ht="19.95" customHeight="1" spans="1:8">
      <c r="A360" s="8"/>
      <c r="B360" s="10"/>
      <c r="C360" s="11"/>
      <c r="D360" s="8"/>
      <c r="E360" s="8"/>
      <c r="F360" s="13"/>
      <c r="G360" s="8"/>
      <c r="H360" s="25"/>
    </row>
    <row r="361" s="1" customFormat="1" ht="19.95" customHeight="1" spans="1:8">
      <c r="A361" s="8"/>
      <c r="B361" s="10"/>
      <c r="C361" s="11"/>
      <c r="D361" s="8"/>
      <c r="E361" s="8"/>
      <c r="F361" s="13"/>
      <c r="G361" s="8"/>
      <c r="H361" s="25"/>
    </row>
    <row r="362" s="1" customFormat="1" ht="19.95" customHeight="1" spans="1:8">
      <c r="A362" s="8"/>
      <c r="B362" s="10"/>
      <c r="C362" s="11"/>
      <c r="D362" s="8"/>
      <c r="E362" s="8"/>
      <c r="F362" s="13"/>
      <c r="G362" s="8"/>
      <c r="H362" s="25"/>
    </row>
    <row r="363" s="1" customFormat="1" ht="19.95" customHeight="1" spans="1:8">
      <c r="A363" s="8"/>
      <c r="B363" s="10"/>
      <c r="C363" s="11"/>
      <c r="D363" s="8"/>
      <c r="E363" s="8"/>
      <c r="F363" s="13"/>
      <c r="G363" s="8"/>
      <c r="H363" s="25"/>
    </row>
    <row r="364" s="1" customFormat="1" ht="19.95" customHeight="1" spans="1:8">
      <c r="A364" s="8"/>
      <c r="B364" s="10"/>
      <c r="C364" s="11"/>
      <c r="D364" s="8"/>
      <c r="E364" s="8"/>
      <c r="F364" s="13"/>
      <c r="G364" s="8"/>
      <c r="H364" s="25"/>
    </row>
  </sheetData>
  <mergeCells count="2">
    <mergeCell ref="A1:H1"/>
    <mergeCell ref="A2:H2"/>
  </mergeCells>
  <printOptions horizontalCentered="1"/>
  <pageMargins left="0.707638888888889" right="0.707638888888889" top="0.747916666666667" bottom="0.747916666666667" header="0.313888888888889" footer="0.313888888888889"/>
  <pageSetup paperSize="9" firstPageNumber="85" orientation="landscape" useFirstPageNumber="1"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dcterms:created xsi:type="dcterms:W3CDTF">2018-12-26T01:47:00Z</dcterms:created>
  <cp:lastPrinted>2018-12-29T00:48:00Z</cp:lastPrinted>
  <dcterms:modified xsi:type="dcterms:W3CDTF">2019-05-09T07:18:16Z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