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065" activeTab="0"/>
  </bookViews>
  <sheets>
    <sheet name="资金兑付总表" sheetId="1" r:id="rId1"/>
    <sheet name="封面" sheetId="2" r:id="rId2"/>
  </sheets>
  <definedNames>
    <definedName name="_xlnm.Print_Titles" localSheetId="0">'资金兑付总表'!$1:$4</definedName>
    <definedName name="_xlnm._FilterDatabase" localSheetId="0" hidden="1">'资金兑付总表'!$A$4:$Z$154</definedName>
  </definedNames>
  <calcPr fullCalcOnLoad="1"/>
</workbook>
</file>

<file path=xl/sharedStrings.xml><?xml version="1.0" encoding="utf-8"?>
<sst xmlns="http://schemas.openxmlformats.org/spreadsheetml/2006/main" count="345" uniqueCount="187">
  <si>
    <t>张易镇马场村2018年产业扶持到户项目第一阶段资金兑付表（总表）</t>
  </si>
  <si>
    <t>序
号</t>
  </si>
  <si>
    <t>行政村</t>
  </si>
  <si>
    <t>姓名</t>
  </si>
  <si>
    <t>到户项目</t>
  </si>
  <si>
    <t>优
质
牧
草</t>
  </si>
  <si>
    <t>补助
资金
（元）</t>
  </si>
  <si>
    <t>备注</t>
  </si>
  <si>
    <t>马铃薯</t>
  </si>
  <si>
    <t>葱大蒜</t>
  </si>
  <si>
    <t>萝卜</t>
  </si>
  <si>
    <t>苜蓿</t>
  </si>
  <si>
    <t>青贮玉米</t>
  </si>
  <si>
    <t>中药材</t>
  </si>
  <si>
    <t>红梅杏</t>
  </si>
  <si>
    <t>牛</t>
  </si>
  <si>
    <t>基础母羊</t>
  </si>
  <si>
    <t>猪</t>
  </si>
  <si>
    <t>驴</t>
  </si>
  <si>
    <t>鸡</t>
  </si>
  <si>
    <t>蜜蜂</t>
  </si>
  <si>
    <t>肉兔</t>
  </si>
  <si>
    <t>牛羊圈棚</t>
  </si>
  <si>
    <t>猪舍</t>
  </si>
  <si>
    <t>青贮池</t>
  </si>
  <si>
    <t>铡草机</t>
  </si>
  <si>
    <t>≤3T</t>
  </si>
  <si>
    <t>3～6T</t>
  </si>
  <si>
    <t>≥6T</t>
  </si>
  <si>
    <t>马场村2组</t>
  </si>
  <si>
    <t>杨付强</t>
  </si>
  <si>
    <t>马占明</t>
  </si>
  <si>
    <t>杨富文</t>
  </si>
  <si>
    <t>3t</t>
  </si>
  <si>
    <t>邢高荣</t>
  </si>
  <si>
    <t>3.5t</t>
  </si>
  <si>
    <t>马秀莲</t>
  </si>
  <si>
    <t>姬玉宝</t>
  </si>
  <si>
    <t>6t以上</t>
  </si>
  <si>
    <t>邢国治</t>
  </si>
  <si>
    <t>1.5t</t>
  </si>
  <si>
    <t>马场村3组</t>
  </si>
  <si>
    <t>单长贵</t>
  </si>
  <si>
    <t>马明科</t>
  </si>
  <si>
    <t>马志花</t>
  </si>
  <si>
    <t>马彦文</t>
  </si>
  <si>
    <t>马固旦</t>
  </si>
  <si>
    <t>马彦彦</t>
  </si>
  <si>
    <t>邢撒利</t>
  </si>
  <si>
    <t>苏元龙</t>
  </si>
  <si>
    <t>马鱼琛</t>
  </si>
  <si>
    <t>马进军</t>
  </si>
  <si>
    <t>马福荣</t>
  </si>
  <si>
    <t>马金龙</t>
  </si>
  <si>
    <t>马兆辉</t>
  </si>
  <si>
    <t>马少锋</t>
  </si>
  <si>
    <t>邢文伍</t>
  </si>
  <si>
    <t>马进贵</t>
  </si>
  <si>
    <t>单生贵</t>
  </si>
  <si>
    <t>马场村4组</t>
  </si>
  <si>
    <t>马志海</t>
  </si>
  <si>
    <t>袁金宝</t>
  </si>
  <si>
    <t>袁如清</t>
  </si>
  <si>
    <t>马维成</t>
  </si>
  <si>
    <t>咸银宝</t>
  </si>
  <si>
    <t>马向如</t>
  </si>
  <si>
    <t>马万福</t>
  </si>
  <si>
    <t>哈富成</t>
  </si>
  <si>
    <t>马成龙</t>
  </si>
  <si>
    <t>马场村5组</t>
  </si>
  <si>
    <t>苏生兰</t>
  </si>
  <si>
    <t>苏贵虎</t>
  </si>
  <si>
    <t>苏权</t>
  </si>
  <si>
    <t>苏文清</t>
  </si>
  <si>
    <t>苏进福</t>
  </si>
  <si>
    <t>苏贵文</t>
  </si>
  <si>
    <t>苏连仓</t>
  </si>
  <si>
    <t>马场村6组</t>
  </si>
  <si>
    <t>袁如海</t>
  </si>
  <si>
    <t>母忠清</t>
  </si>
  <si>
    <t>袁如义</t>
  </si>
  <si>
    <t>马旭东</t>
  </si>
  <si>
    <t>马旭刚</t>
  </si>
  <si>
    <t>马旭龙</t>
  </si>
  <si>
    <t>袁如成</t>
  </si>
  <si>
    <t>袁母沙</t>
  </si>
  <si>
    <t>马旭虎</t>
  </si>
  <si>
    <t>袁金彪</t>
  </si>
  <si>
    <t>袁固拜</t>
  </si>
  <si>
    <t>袁如强</t>
  </si>
  <si>
    <t>袁如明</t>
  </si>
  <si>
    <t>母新林</t>
  </si>
  <si>
    <t>袁如新</t>
  </si>
  <si>
    <t>袁如林</t>
  </si>
  <si>
    <t>马虎梅</t>
  </si>
  <si>
    <t>马福江</t>
  </si>
  <si>
    <t>袁麻崖</t>
  </si>
  <si>
    <t>马场村7组</t>
  </si>
  <si>
    <t>马玉龙</t>
  </si>
  <si>
    <t>马闻达</t>
  </si>
  <si>
    <t>马永珍</t>
  </si>
  <si>
    <t>马全秀</t>
  </si>
  <si>
    <t>马学成</t>
  </si>
  <si>
    <t>马全福</t>
  </si>
  <si>
    <t>马金虎</t>
  </si>
  <si>
    <t>马维川</t>
  </si>
  <si>
    <t>马固子</t>
  </si>
  <si>
    <t>马金成</t>
  </si>
  <si>
    <t>马天恩</t>
  </si>
  <si>
    <t>马廷荣</t>
  </si>
  <si>
    <t>马智政</t>
  </si>
  <si>
    <t>马廷海</t>
  </si>
  <si>
    <t>糟文贤</t>
  </si>
  <si>
    <t>马苏福</t>
  </si>
  <si>
    <t>黄德珍</t>
  </si>
  <si>
    <t>马纪花</t>
  </si>
  <si>
    <t>黄得义</t>
  </si>
  <si>
    <t>马康</t>
  </si>
  <si>
    <t>马全吉</t>
  </si>
  <si>
    <t>马建</t>
  </si>
  <si>
    <t>马克珍</t>
  </si>
  <si>
    <t>马继刚</t>
  </si>
  <si>
    <t>马克林</t>
  </si>
  <si>
    <t>马全忠</t>
  </si>
  <si>
    <t>马克勤</t>
  </si>
  <si>
    <t>马克荣</t>
  </si>
  <si>
    <t>苏刚</t>
  </si>
  <si>
    <t>马玉成</t>
  </si>
  <si>
    <t>马维林</t>
  </si>
  <si>
    <t>海秀梅</t>
  </si>
  <si>
    <t>黄玉西</t>
  </si>
  <si>
    <t>马万民</t>
  </si>
  <si>
    <t>苏有忠</t>
  </si>
  <si>
    <t>黄存仁</t>
  </si>
  <si>
    <t>糟文兵</t>
  </si>
  <si>
    <t>马福成</t>
  </si>
  <si>
    <t>马万臣</t>
  </si>
  <si>
    <t>马闻昌</t>
  </si>
  <si>
    <t>马林成</t>
  </si>
  <si>
    <t>鲜忠强</t>
  </si>
  <si>
    <t>马松林</t>
  </si>
  <si>
    <t>马元章</t>
  </si>
  <si>
    <t>马元松</t>
  </si>
  <si>
    <t>马汉彪</t>
  </si>
  <si>
    <t>糟文虎</t>
  </si>
  <si>
    <t>马存珍</t>
  </si>
  <si>
    <t>马守祖</t>
  </si>
  <si>
    <t>马宏绪</t>
  </si>
  <si>
    <t>马召</t>
  </si>
  <si>
    <t>黄存智</t>
  </si>
  <si>
    <t>糟国龙</t>
  </si>
  <si>
    <t>马金智</t>
  </si>
  <si>
    <t>糟国付</t>
  </si>
  <si>
    <t>马希杰</t>
  </si>
  <si>
    <t>马振华</t>
  </si>
  <si>
    <t>马国珍</t>
  </si>
  <si>
    <t>马福秀</t>
  </si>
  <si>
    <t>马立虎</t>
  </si>
  <si>
    <t>黄宗师</t>
  </si>
  <si>
    <t>马耀兵</t>
  </si>
  <si>
    <t>糟国忠</t>
  </si>
  <si>
    <t>黄俊</t>
  </si>
  <si>
    <t>马小兵</t>
  </si>
  <si>
    <t>马金林</t>
  </si>
  <si>
    <t>马元召</t>
  </si>
  <si>
    <t>黄岩</t>
  </si>
  <si>
    <t>马立龙</t>
  </si>
  <si>
    <t>马拆麻</t>
  </si>
  <si>
    <t>马满都</t>
  </si>
  <si>
    <t>马金明</t>
  </si>
  <si>
    <t>黄毕俩</t>
  </si>
  <si>
    <t>马国龙</t>
  </si>
  <si>
    <t>黄东</t>
  </si>
  <si>
    <t>马成虎</t>
  </si>
  <si>
    <t>苏明虎</t>
  </si>
  <si>
    <t>马承志</t>
  </si>
  <si>
    <t>马琳</t>
  </si>
  <si>
    <t>苏成虎</t>
  </si>
  <si>
    <t>黄维</t>
  </si>
  <si>
    <t>黄兴祖</t>
  </si>
  <si>
    <t>马元军</t>
  </si>
  <si>
    <t>黄玉强</t>
  </si>
  <si>
    <t>合计</t>
  </si>
  <si>
    <t>张易镇2018年产业扶持到户项目资金兑付花名册</t>
  </si>
  <si>
    <t>（马场村）</t>
  </si>
  <si>
    <t>总计：325750元（大写：叁拾贰万伍仟柒佰伍拾元整）</t>
  </si>
  <si>
    <t>原州区张易镇人民政府
2018年8月19日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</si>
</sst>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方正小标宋简体"/>
      <family val="0"/>
    </font>
    <font>
      <sz val="22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22"/>
      <name val="方正小标宋简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theme="1"/>
      <name val="方正小标宋简体"/>
      <family val="0"/>
    </font>
    <font>
      <sz val="22"/>
      <color theme="1"/>
      <name val="Calibri"/>
      <family val="0"/>
    </font>
    <font>
      <sz val="20"/>
      <color theme="1"/>
      <name val="Calibri"/>
      <family val="0"/>
    </font>
    <font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1" fillId="0" borderId="0">
      <alignment/>
      <protection/>
    </xf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31" fillId="0" borderId="0">
      <alignment/>
      <protection/>
    </xf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 vertical="center"/>
      <protection/>
    </xf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>
      <alignment/>
      <protection/>
    </xf>
    <xf numFmtId="0" fontId="31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6" fillId="0" borderId="0" xfId="56" applyFont="1" applyAlignment="1">
      <alignment horizontal="center" vertical="center" wrapText="1"/>
      <protection/>
    </xf>
    <xf numFmtId="0" fontId="7" fillId="0" borderId="0" xfId="56" applyFont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汇总表 2" xfId="41"/>
    <cellStyle name="20% - 强调文字颜色 6" xfId="42"/>
    <cellStyle name="强调文字颜色 2" xfId="43"/>
    <cellStyle name="链接单元格" xfId="44"/>
    <cellStyle name="汇总" xfId="45"/>
    <cellStyle name="常规_汇总表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tabSelected="1" zoomScaleSheetLayoutView="100" workbookViewId="0" topLeftCell="A1">
      <pane ySplit="4" topLeftCell="A78" activePane="bottomLeft" state="frozen"/>
      <selection pane="bottomLeft" activeCell="D2" sqref="D1:F65536"/>
    </sheetView>
  </sheetViews>
  <sheetFormatPr defaultColWidth="9.00390625" defaultRowHeight="15"/>
  <cols>
    <col min="1" max="1" width="8.28125" style="0" customWidth="1"/>
    <col min="2" max="2" width="13.28125" style="0" customWidth="1"/>
    <col min="3" max="3" width="9.8515625" style="0" customWidth="1"/>
    <col min="4" max="4" width="3.28125" style="0" customWidth="1"/>
    <col min="5" max="5" width="3.421875" style="0" customWidth="1"/>
    <col min="6" max="6" width="3.57421875" style="0" hidden="1" customWidth="1"/>
    <col min="7" max="7" width="3.421875" style="0" hidden="1" customWidth="1"/>
    <col min="8" max="8" width="3.57421875" style="0" hidden="1" customWidth="1"/>
    <col min="9" max="9" width="3.140625" style="0" hidden="1" customWidth="1"/>
    <col min="10" max="10" width="3.57421875" style="0" hidden="1" customWidth="1"/>
    <col min="11" max="11" width="3.28125" style="0" customWidth="1"/>
    <col min="12" max="12" width="3.140625" style="0" customWidth="1"/>
    <col min="13" max="13" width="3.140625" style="0" hidden="1" customWidth="1"/>
    <col min="14" max="14" width="3.140625" style="0" customWidth="1"/>
    <col min="15" max="15" width="3.140625" style="0" hidden="1" customWidth="1"/>
    <col min="16" max="18" width="3.140625" style="0" customWidth="1"/>
    <col min="19" max="20" width="3.140625" style="0" hidden="1" customWidth="1"/>
    <col min="21" max="21" width="4.28125" style="0" customWidth="1"/>
    <col min="22" max="22" width="5.28125" style="0" customWidth="1"/>
    <col min="23" max="24" width="4.28125" style="0" customWidth="1"/>
    <col min="25" max="25" width="12.421875" style="0" customWidth="1"/>
    <col min="26" max="26" width="9.8515625" style="0" customWidth="1"/>
  </cols>
  <sheetData>
    <row r="1" spans="1:26" ht="36" customHeight="1">
      <c r="A1" s="8" t="s">
        <v>0</v>
      </c>
      <c r="B1" s="8"/>
      <c r="C1" s="8"/>
      <c r="D1" s="8"/>
      <c r="E1" s="8"/>
      <c r="F1" s="9"/>
      <c r="G1" s="9"/>
      <c r="H1" s="9"/>
      <c r="I1" s="9"/>
      <c r="J1" s="9"/>
      <c r="K1" s="8"/>
      <c r="L1" s="8"/>
      <c r="M1" s="9"/>
      <c r="N1" s="8"/>
      <c r="O1" s="9"/>
      <c r="P1" s="8"/>
      <c r="Q1" s="8"/>
      <c r="R1" s="8"/>
      <c r="S1" s="9"/>
      <c r="T1" s="9"/>
      <c r="U1" s="8"/>
      <c r="V1" s="8"/>
      <c r="W1" s="8"/>
      <c r="X1" s="8"/>
      <c r="Y1" s="8"/>
      <c r="Z1" s="8"/>
    </row>
    <row r="2" spans="1:26" ht="15" customHeight="1">
      <c r="A2" s="10" t="s">
        <v>1</v>
      </c>
      <c r="B2" s="11" t="s">
        <v>2</v>
      </c>
      <c r="C2" s="11" t="s">
        <v>3</v>
      </c>
      <c r="D2" s="12" t="s">
        <v>4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23"/>
      <c r="X2" s="24" t="s">
        <v>5</v>
      </c>
      <c r="Y2" s="32" t="s">
        <v>6</v>
      </c>
      <c r="Z2" s="32" t="s">
        <v>7</v>
      </c>
    </row>
    <row r="3" spans="1:26" ht="39.75" customHeight="1">
      <c r="A3" s="14"/>
      <c r="B3" s="14"/>
      <c r="C3" s="14"/>
      <c r="D3" s="15" t="s">
        <v>8</v>
      </c>
      <c r="E3" s="15" t="s">
        <v>9</v>
      </c>
      <c r="F3" s="15" t="s">
        <v>10</v>
      </c>
      <c r="G3" s="15" t="s">
        <v>11</v>
      </c>
      <c r="H3" s="16" t="s">
        <v>12</v>
      </c>
      <c r="I3" s="15" t="s">
        <v>13</v>
      </c>
      <c r="J3" s="16" t="s">
        <v>14</v>
      </c>
      <c r="K3" s="15" t="s">
        <v>15</v>
      </c>
      <c r="L3" s="15" t="s">
        <v>16</v>
      </c>
      <c r="M3" s="15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25" t="s">
        <v>24</v>
      </c>
      <c r="U3" s="26" t="s">
        <v>25</v>
      </c>
      <c r="V3" s="27"/>
      <c r="W3" s="28"/>
      <c r="X3" s="24"/>
      <c r="Y3" s="33"/>
      <c r="Z3" s="33"/>
    </row>
    <row r="4" spans="1:26" ht="18.75" customHeight="1">
      <c r="A4" s="17"/>
      <c r="B4" s="17"/>
      <c r="C4" s="17"/>
      <c r="D4" s="18"/>
      <c r="E4" s="18"/>
      <c r="F4" s="18"/>
      <c r="G4" s="18"/>
      <c r="H4" s="19"/>
      <c r="I4" s="18"/>
      <c r="J4" s="19"/>
      <c r="K4" s="18"/>
      <c r="L4" s="18"/>
      <c r="M4" s="18"/>
      <c r="N4" s="18"/>
      <c r="O4" s="18"/>
      <c r="P4" s="18"/>
      <c r="Q4" s="18"/>
      <c r="R4" s="18"/>
      <c r="S4" s="18"/>
      <c r="T4" s="25"/>
      <c r="U4" s="29" t="s">
        <v>26</v>
      </c>
      <c r="V4" s="29" t="s">
        <v>27</v>
      </c>
      <c r="W4" s="30" t="s">
        <v>28</v>
      </c>
      <c r="X4" s="24"/>
      <c r="Y4" s="34"/>
      <c r="Z4" s="34"/>
    </row>
    <row r="5" spans="1:26" ht="19.5" customHeight="1">
      <c r="A5" s="20">
        <f>SUBTOTAL(103,$C$5:C5)</f>
        <v>1</v>
      </c>
      <c r="B5" s="21" t="s">
        <v>29</v>
      </c>
      <c r="C5" s="21" t="s">
        <v>30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31"/>
      <c r="X5" s="31"/>
      <c r="Y5" s="31">
        <f>D5*150+E5*500+F5*300+G5*200+I5*300+K5*3000+L5*200+M5*500+N5*2000+O5*15+P5*500+Q5*30+R5*6000+S5*3000+T5*5000+U5*1500+V5*2500+W5*3500+X5*50</f>
        <v>0</v>
      </c>
      <c r="Z5" s="31"/>
    </row>
    <row r="6" spans="1:26" ht="19.5" customHeight="1">
      <c r="A6" s="20">
        <f>SUBTOTAL(103,$C$5:C6)</f>
        <v>2</v>
      </c>
      <c r="B6" s="21" t="s">
        <v>29</v>
      </c>
      <c r="C6" s="21" t="s">
        <v>31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31"/>
      <c r="X6" s="31"/>
      <c r="Y6" s="31">
        <f aca="true" t="shared" si="0" ref="Y6:Y37">D6*150+E6*500+F6*300+G6*200+I6*300+K6*3000+L6*200+M6*500+N6*2000+O6*15+P6*500+Q6*30+R6*6000+S6*3000+T6*5000+U6*1500+V6*2500+W6*3500+X6*50</f>
        <v>0</v>
      </c>
      <c r="Z6" s="31"/>
    </row>
    <row r="7" spans="1:26" ht="19.5" customHeight="1">
      <c r="A7" s="20">
        <f>SUBTOTAL(103,$C$5:C7)</f>
        <v>3</v>
      </c>
      <c r="B7" s="21" t="s">
        <v>29</v>
      </c>
      <c r="C7" s="21" t="s">
        <v>32</v>
      </c>
      <c r="D7" s="22"/>
      <c r="E7" s="22"/>
      <c r="F7" s="22"/>
      <c r="G7" s="22"/>
      <c r="H7" s="22"/>
      <c r="I7" s="22"/>
      <c r="J7" s="22"/>
      <c r="K7" s="22">
        <v>2</v>
      </c>
      <c r="L7" s="22"/>
      <c r="M7" s="22"/>
      <c r="N7" s="22"/>
      <c r="O7" s="22"/>
      <c r="P7" s="22"/>
      <c r="Q7" s="22"/>
      <c r="R7" s="22"/>
      <c r="S7" s="22"/>
      <c r="T7" s="22"/>
      <c r="U7" s="22">
        <v>1</v>
      </c>
      <c r="V7" s="22"/>
      <c r="W7" s="31"/>
      <c r="X7" s="31">
        <v>3</v>
      </c>
      <c r="Y7" s="31">
        <f t="shared" si="0"/>
        <v>7650</v>
      </c>
      <c r="Z7" s="35" t="s">
        <v>33</v>
      </c>
    </row>
    <row r="8" spans="1:26" ht="19.5" customHeight="1">
      <c r="A8" s="20">
        <f>SUBTOTAL(103,$C$5:C8)</f>
        <v>4</v>
      </c>
      <c r="B8" s="21" t="s">
        <v>29</v>
      </c>
      <c r="C8" s="21" t="s">
        <v>34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31"/>
      <c r="X8" s="31"/>
      <c r="Y8" s="31">
        <f t="shared" si="0"/>
        <v>0</v>
      </c>
      <c r="Z8" s="35" t="s">
        <v>35</v>
      </c>
    </row>
    <row r="9" spans="1:26" ht="19.5" customHeight="1">
      <c r="A9" s="20">
        <f>SUBTOTAL(103,$C$5:C9)</f>
        <v>5</v>
      </c>
      <c r="B9" s="21" t="s">
        <v>29</v>
      </c>
      <c r="C9" s="21" t="s">
        <v>36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31"/>
      <c r="X9" s="31"/>
      <c r="Y9" s="31">
        <f t="shared" si="0"/>
        <v>0</v>
      </c>
      <c r="Z9" s="35" t="s">
        <v>35</v>
      </c>
    </row>
    <row r="10" spans="1:26" ht="19.5" customHeight="1">
      <c r="A10" s="20">
        <f>SUBTOTAL(103,$C$5:C10)</f>
        <v>6</v>
      </c>
      <c r="B10" s="21" t="s">
        <v>29</v>
      </c>
      <c r="C10" s="21" t="s">
        <v>37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31"/>
      <c r="X10" s="31"/>
      <c r="Y10" s="31">
        <f t="shared" si="0"/>
        <v>0</v>
      </c>
      <c r="Z10" s="35" t="s">
        <v>38</v>
      </c>
    </row>
    <row r="11" spans="1:26" ht="19.5" customHeight="1">
      <c r="A11" s="20">
        <f>SUBTOTAL(103,$C$5:C11)</f>
        <v>7</v>
      </c>
      <c r="B11" s="21" t="s">
        <v>29</v>
      </c>
      <c r="C11" s="21" t="s">
        <v>39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31"/>
      <c r="X11" s="31"/>
      <c r="Y11" s="31">
        <f t="shared" si="0"/>
        <v>0</v>
      </c>
      <c r="Z11" s="35" t="s">
        <v>40</v>
      </c>
    </row>
    <row r="12" spans="1:26" ht="19.5" customHeight="1">
      <c r="A12" s="20">
        <f>SUBTOTAL(103,$C$5:C12)</f>
        <v>8</v>
      </c>
      <c r="B12" s="21" t="s">
        <v>41</v>
      </c>
      <c r="C12" s="21" t="s">
        <v>42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31"/>
      <c r="X12" s="31"/>
      <c r="Y12" s="31">
        <f t="shared" si="0"/>
        <v>0</v>
      </c>
      <c r="Z12" s="35" t="s">
        <v>40</v>
      </c>
    </row>
    <row r="13" spans="1:26" ht="19.5" customHeight="1">
      <c r="A13" s="20">
        <f>SUBTOTAL(103,$C$5:C13)</f>
        <v>9</v>
      </c>
      <c r="B13" s="21" t="s">
        <v>41</v>
      </c>
      <c r="C13" s="21" t="s">
        <v>43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31"/>
      <c r="X13" s="31"/>
      <c r="Y13" s="31">
        <f t="shared" si="0"/>
        <v>0</v>
      </c>
      <c r="Z13" s="31"/>
    </row>
    <row r="14" spans="1:26" ht="19.5" customHeight="1">
      <c r="A14" s="20">
        <f>SUBTOTAL(103,$C$5:C14)</f>
        <v>10</v>
      </c>
      <c r="B14" s="21" t="s">
        <v>41</v>
      </c>
      <c r="C14" s="21" t="s">
        <v>44</v>
      </c>
      <c r="D14" s="22"/>
      <c r="E14" s="22"/>
      <c r="F14" s="22"/>
      <c r="G14" s="22"/>
      <c r="H14" s="22"/>
      <c r="I14" s="22"/>
      <c r="J14" s="22"/>
      <c r="K14" s="22">
        <v>2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1"/>
      <c r="X14" s="31">
        <v>10</v>
      </c>
      <c r="Y14" s="31">
        <f t="shared" si="0"/>
        <v>6500</v>
      </c>
      <c r="Z14" s="31"/>
    </row>
    <row r="15" spans="1:26" ht="19.5" customHeight="1">
      <c r="A15" s="20">
        <f>SUBTOTAL(103,$C$5:C15)</f>
        <v>11</v>
      </c>
      <c r="B15" s="21" t="s">
        <v>41</v>
      </c>
      <c r="C15" s="21" t="s">
        <v>45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>
        <v>1</v>
      </c>
      <c r="S15" s="22"/>
      <c r="T15" s="22"/>
      <c r="U15" s="22"/>
      <c r="V15" s="22"/>
      <c r="W15" s="31"/>
      <c r="X15" s="31"/>
      <c r="Y15" s="31">
        <f t="shared" si="0"/>
        <v>6000</v>
      </c>
      <c r="Z15" s="31"/>
    </row>
    <row r="16" spans="1:26" ht="19.5" customHeight="1">
      <c r="A16" s="20">
        <f>SUBTOTAL(103,$C$5:C16)</f>
        <v>12</v>
      </c>
      <c r="B16" s="21" t="s">
        <v>41</v>
      </c>
      <c r="C16" s="21" t="s">
        <v>46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31"/>
      <c r="X16" s="31"/>
      <c r="Y16" s="31">
        <f t="shared" si="0"/>
        <v>0</v>
      </c>
      <c r="Z16" s="31"/>
    </row>
    <row r="17" spans="1:26" ht="19.5" customHeight="1">
      <c r="A17" s="20">
        <f>SUBTOTAL(103,$C$5:C17)</f>
        <v>13</v>
      </c>
      <c r="B17" s="21" t="s">
        <v>41</v>
      </c>
      <c r="C17" s="21" t="s">
        <v>47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31"/>
      <c r="X17" s="31"/>
      <c r="Y17" s="31">
        <f t="shared" si="0"/>
        <v>0</v>
      </c>
      <c r="Z17" s="31"/>
    </row>
    <row r="18" spans="1:26" ht="19.5" customHeight="1">
      <c r="A18" s="20">
        <f>SUBTOTAL(103,$C$5:C18)</f>
        <v>14</v>
      </c>
      <c r="B18" s="21" t="s">
        <v>41</v>
      </c>
      <c r="C18" s="21" t="s">
        <v>48</v>
      </c>
      <c r="D18" s="22"/>
      <c r="E18" s="22"/>
      <c r="F18" s="22"/>
      <c r="G18" s="22"/>
      <c r="H18" s="22"/>
      <c r="I18" s="22"/>
      <c r="J18" s="22"/>
      <c r="K18" s="22">
        <v>2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>
        <v>1</v>
      </c>
      <c r="W18" s="31"/>
      <c r="X18" s="31">
        <v>14</v>
      </c>
      <c r="Y18" s="31">
        <f t="shared" si="0"/>
        <v>9200</v>
      </c>
      <c r="Z18" s="31" t="s">
        <v>35</v>
      </c>
    </row>
    <row r="19" spans="1:26" ht="19.5" customHeight="1">
      <c r="A19" s="20">
        <f>SUBTOTAL(103,$C$5:C19)</f>
        <v>15</v>
      </c>
      <c r="B19" s="21" t="s">
        <v>41</v>
      </c>
      <c r="C19" s="21" t="s">
        <v>49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31"/>
      <c r="X19" s="31"/>
      <c r="Y19" s="31">
        <f t="shared" si="0"/>
        <v>0</v>
      </c>
      <c r="Z19" s="31"/>
    </row>
    <row r="20" spans="1:26" ht="19.5" customHeight="1">
      <c r="A20" s="20">
        <f>SUBTOTAL(103,$C$5:C20)</f>
        <v>16</v>
      </c>
      <c r="B20" s="21" t="s">
        <v>41</v>
      </c>
      <c r="C20" s="21" t="s">
        <v>50</v>
      </c>
      <c r="D20" s="22">
        <v>2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31"/>
      <c r="X20" s="31">
        <v>1</v>
      </c>
      <c r="Y20" s="31">
        <f t="shared" si="0"/>
        <v>350</v>
      </c>
      <c r="Z20" s="31"/>
    </row>
    <row r="21" spans="1:26" ht="19.5" customHeight="1">
      <c r="A21" s="20">
        <f>SUBTOTAL(103,$C$5:C21)</f>
        <v>17</v>
      </c>
      <c r="B21" s="21" t="s">
        <v>41</v>
      </c>
      <c r="C21" s="21" t="s">
        <v>51</v>
      </c>
      <c r="D21" s="22">
        <v>10</v>
      </c>
      <c r="E21" s="22"/>
      <c r="F21" s="22"/>
      <c r="G21" s="22"/>
      <c r="H21" s="22"/>
      <c r="I21" s="22"/>
      <c r="J21" s="22"/>
      <c r="K21" s="22">
        <v>1</v>
      </c>
      <c r="L21" s="22">
        <v>5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31"/>
      <c r="X21" s="31">
        <v>10</v>
      </c>
      <c r="Y21" s="31">
        <f t="shared" si="0"/>
        <v>6000</v>
      </c>
      <c r="Z21" s="31"/>
    </row>
    <row r="22" spans="1:26" ht="19.5" customHeight="1">
      <c r="A22" s="20">
        <f>SUBTOTAL(103,$C$5:C22)</f>
        <v>18</v>
      </c>
      <c r="B22" s="21" t="s">
        <v>41</v>
      </c>
      <c r="C22" s="21" t="s">
        <v>52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31"/>
      <c r="X22" s="31"/>
      <c r="Y22" s="31">
        <f t="shared" si="0"/>
        <v>0</v>
      </c>
      <c r="Z22" s="31"/>
    </row>
    <row r="23" spans="1:26" ht="19.5" customHeight="1">
      <c r="A23" s="20">
        <f>SUBTOTAL(103,$C$5:C23)</f>
        <v>19</v>
      </c>
      <c r="B23" s="21" t="s">
        <v>41</v>
      </c>
      <c r="C23" s="21" t="s">
        <v>53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31"/>
      <c r="X23" s="31"/>
      <c r="Y23" s="31">
        <f t="shared" si="0"/>
        <v>0</v>
      </c>
      <c r="Z23" s="31"/>
    </row>
    <row r="24" spans="1:26" ht="19.5" customHeight="1">
      <c r="A24" s="20">
        <f>SUBTOTAL(103,$C$5:C24)</f>
        <v>20</v>
      </c>
      <c r="B24" s="21" t="s">
        <v>41</v>
      </c>
      <c r="C24" s="21" t="s">
        <v>54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>
        <v>1</v>
      </c>
      <c r="W24" s="31"/>
      <c r="X24" s="31">
        <v>5</v>
      </c>
      <c r="Y24" s="31">
        <f t="shared" si="0"/>
        <v>2750</v>
      </c>
      <c r="Z24" s="31" t="s">
        <v>35</v>
      </c>
    </row>
    <row r="25" spans="1:26" ht="19.5" customHeight="1">
      <c r="A25" s="20">
        <f>SUBTOTAL(103,$C$5:C25)</f>
        <v>21</v>
      </c>
      <c r="B25" s="21" t="s">
        <v>41</v>
      </c>
      <c r="C25" s="21" t="s">
        <v>55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31"/>
      <c r="X25" s="31"/>
      <c r="Y25" s="31">
        <f t="shared" si="0"/>
        <v>0</v>
      </c>
      <c r="Z25" s="31"/>
    </row>
    <row r="26" spans="1:26" ht="19.5" customHeight="1">
      <c r="A26" s="20">
        <f>SUBTOTAL(103,$C$5:C26)</f>
        <v>22</v>
      </c>
      <c r="B26" s="21" t="s">
        <v>41</v>
      </c>
      <c r="C26" s="21" t="s">
        <v>56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31"/>
      <c r="X26" s="31"/>
      <c r="Y26" s="31">
        <f t="shared" si="0"/>
        <v>0</v>
      </c>
      <c r="Z26" s="31"/>
    </row>
    <row r="27" spans="1:26" ht="19.5" customHeight="1">
      <c r="A27" s="20">
        <f>SUBTOTAL(103,$C$5:C27)</f>
        <v>23</v>
      </c>
      <c r="B27" s="21" t="s">
        <v>41</v>
      </c>
      <c r="C27" s="21" t="s">
        <v>57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31"/>
      <c r="X27" s="31"/>
      <c r="Y27" s="31">
        <f t="shared" si="0"/>
        <v>0</v>
      </c>
      <c r="Z27" s="31"/>
    </row>
    <row r="28" spans="1:26" ht="19.5" customHeight="1">
      <c r="A28" s="20">
        <f>SUBTOTAL(103,$C$5:C28)</f>
        <v>24</v>
      </c>
      <c r="B28" s="21" t="s">
        <v>41</v>
      </c>
      <c r="C28" s="21" t="s">
        <v>53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31"/>
      <c r="X28" s="31"/>
      <c r="Y28" s="31">
        <f t="shared" si="0"/>
        <v>0</v>
      </c>
      <c r="Z28" s="31"/>
    </row>
    <row r="29" spans="1:26" ht="19.5" customHeight="1">
      <c r="A29" s="20">
        <f>SUBTOTAL(103,$C$5:C29)</f>
        <v>25</v>
      </c>
      <c r="B29" s="21" t="s">
        <v>41</v>
      </c>
      <c r="C29" s="21" t="s">
        <v>58</v>
      </c>
      <c r="D29" s="22">
        <v>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31"/>
      <c r="X29" s="31"/>
      <c r="Y29" s="31">
        <f t="shared" si="0"/>
        <v>750</v>
      </c>
      <c r="Z29" s="31"/>
    </row>
    <row r="30" spans="1:26" ht="19.5" customHeight="1">
      <c r="A30" s="20">
        <f>SUBTOTAL(103,$C$5:C30)</f>
        <v>26</v>
      </c>
      <c r="B30" s="21" t="s">
        <v>59</v>
      </c>
      <c r="C30" s="21" t="s">
        <v>60</v>
      </c>
      <c r="D30" s="22"/>
      <c r="E30" s="22"/>
      <c r="F30" s="22"/>
      <c r="G30" s="22"/>
      <c r="H30" s="22"/>
      <c r="I30" s="22"/>
      <c r="J30" s="22"/>
      <c r="K30" s="22">
        <v>2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31"/>
      <c r="X30" s="31">
        <v>51</v>
      </c>
      <c r="Y30" s="31">
        <f t="shared" si="0"/>
        <v>8550</v>
      </c>
      <c r="Z30" s="31"/>
    </row>
    <row r="31" spans="1:26" ht="19.5" customHeight="1">
      <c r="A31" s="20">
        <f>SUBTOTAL(103,$C$5:C31)</f>
        <v>27</v>
      </c>
      <c r="B31" s="21" t="s">
        <v>59</v>
      </c>
      <c r="C31" s="21" t="s">
        <v>61</v>
      </c>
      <c r="D31" s="22"/>
      <c r="E31" s="22"/>
      <c r="F31" s="22"/>
      <c r="G31" s="22"/>
      <c r="H31" s="22"/>
      <c r="I31" s="22"/>
      <c r="J31" s="22"/>
      <c r="K31" s="22">
        <v>2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31"/>
      <c r="X31" s="31">
        <v>18</v>
      </c>
      <c r="Y31" s="31">
        <f t="shared" si="0"/>
        <v>6900</v>
      </c>
      <c r="Z31" s="31"/>
    </row>
    <row r="32" spans="1:26" ht="19.5" customHeight="1">
      <c r="A32" s="20">
        <f>SUBTOTAL(103,$C$5:C32)</f>
        <v>28</v>
      </c>
      <c r="B32" s="21" t="s">
        <v>59</v>
      </c>
      <c r="C32" s="21" t="s">
        <v>62</v>
      </c>
      <c r="D32" s="22">
        <v>6</v>
      </c>
      <c r="E32" s="22"/>
      <c r="F32" s="22"/>
      <c r="G32" s="22"/>
      <c r="H32" s="22"/>
      <c r="I32" s="22"/>
      <c r="J32" s="22"/>
      <c r="K32" s="22">
        <v>1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31"/>
      <c r="X32" s="31">
        <v>18</v>
      </c>
      <c r="Y32" s="31">
        <f t="shared" si="0"/>
        <v>4800</v>
      </c>
      <c r="Z32" s="31"/>
    </row>
    <row r="33" spans="1:26" ht="19.5" customHeight="1">
      <c r="A33" s="20">
        <f>SUBTOTAL(103,$C$5:C33)</f>
        <v>29</v>
      </c>
      <c r="B33" s="21" t="s">
        <v>59</v>
      </c>
      <c r="C33" s="21" t="s">
        <v>63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31"/>
      <c r="X33" s="31"/>
      <c r="Y33" s="31">
        <f t="shared" si="0"/>
        <v>0</v>
      </c>
      <c r="Z33" s="31"/>
    </row>
    <row r="34" spans="1:26" ht="19.5" customHeight="1">
      <c r="A34" s="20">
        <f>SUBTOTAL(103,$C$5:C34)</f>
        <v>30</v>
      </c>
      <c r="B34" s="21" t="s">
        <v>59</v>
      </c>
      <c r="C34" s="21" t="s">
        <v>64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31"/>
      <c r="X34" s="31"/>
      <c r="Y34" s="31">
        <f t="shared" si="0"/>
        <v>0</v>
      </c>
      <c r="Z34" s="31"/>
    </row>
    <row r="35" spans="1:26" ht="19.5" customHeight="1">
      <c r="A35" s="20">
        <f>SUBTOTAL(103,$C$5:C35)</f>
        <v>31</v>
      </c>
      <c r="B35" s="21" t="s">
        <v>59</v>
      </c>
      <c r="C35" s="21" t="s">
        <v>65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31"/>
      <c r="X35" s="31"/>
      <c r="Y35" s="31">
        <f t="shared" si="0"/>
        <v>0</v>
      </c>
      <c r="Z35" s="31"/>
    </row>
    <row r="36" spans="1:26" ht="19.5" customHeight="1">
      <c r="A36" s="20">
        <f>SUBTOTAL(103,$C$5:C36)</f>
        <v>32</v>
      </c>
      <c r="B36" s="21" t="s">
        <v>59</v>
      </c>
      <c r="C36" s="21" t="s">
        <v>66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31"/>
      <c r="X36" s="31"/>
      <c r="Y36" s="31">
        <f t="shared" si="0"/>
        <v>0</v>
      </c>
      <c r="Z36" s="31"/>
    </row>
    <row r="37" spans="1:26" ht="19.5" customHeight="1">
      <c r="A37" s="20">
        <f>SUBTOTAL(103,$C$5:C37)</f>
        <v>33</v>
      </c>
      <c r="B37" s="21" t="s">
        <v>59</v>
      </c>
      <c r="C37" s="21" t="s">
        <v>67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31"/>
      <c r="X37" s="31">
        <v>15</v>
      </c>
      <c r="Y37" s="31">
        <f t="shared" si="0"/>
        <v>750</v>
      </c>
      <c r="Z37" s="31"/>
    </row>
    <row r="38" spans="1:26" ht="19.5" customHeight="1">
      <c r="A38" s="20">
        <f>SUBTOTAL(103,$C$5:C38)</f>
        <v>34</v>
      </c>
      <c r="B38" s="21" t="s">
        <v>59</v>
      </c>
      <c r="C38" s="21" t="s">
        <v>68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>
        <v>1</v>
      </c>
      <c r="S38" s="22"/>
      <c r="T38" s="22"/>
      <c r="U38" s="22"/>
      <c r="V38" s="22"/>
      <c r="W38" s="31"/>
      <c r="X38" s="31"/>
      <c r="Y38" s="31">
        <f aca="true" t="shared" si="1" ref="Y38:Y69">D38*150+E38*500+F38*300+G38*200+I38*300+K38*3000+L38*200+M38*500+N38*2000+O38*15+P38*500+Q38*30+R38*6000+S38*3000+T38*5000+U38*1500+V38*2500+W38*3500+X38*50</f>
        <v>6000</v>
      </c>
      <c r="Z38" s="31"/>
    </row>
    <row r="39" spans="1:26" ht="19.5" customHeight="1">
      <c r="A39" s="20">
        <f>SUBTOTAL(103,$C$5:C39)</f>
        <v>35</v>
      </c>
      <c r="B39" s="21" t="s">
        <v>69</v>
      </c>
      <c r="C39" s="21" t="s">
        <v>70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1"/>
      <c r="X39" s="31"/>
      <c r="Y39" s="31">
        <f t="shared" si="1"/>
        <v>0</v>
      </c>
      <c r="Z39" s="31"/>
    </row>
    <row r="40" spans="1:26" ht="19.5" customHeight="1">
      <c r="A40" s="20">
        <f>SUBTOTAL(103,$C$5:C40)</f>
        <v>36</v>
      </c>
      <c r="B40" s="21" t="s">
        <v>69</v>
      </c>
      <c r="C40" s="21" t="s">
        <v>71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1"/>
      <c r="X40" s="31"/>
      <c r="Y40" s="31">
        <f t="shared" si="1"/>
        <v>0</v>
      </c>
      <c r="Z40" s="31"/>
    </row>
    <row r="41" spans="1:26" ht="19.5" customHeight="1">
      <c r="A41" s="20">
        <f>SUBTOTAL(103,$C$5:C41)</f>
        <v>37</v>
      </c>
      <c r="B41" s="21" t="s">
        <v>69</v>
      </c>
      <c r="C41" s="21" t="s">
        <v>72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1"/>
      <c r="X41" s="31"/>
      <c r="Y41" s="31">
        <f t="shared" si="1"/>
        <v>0</v>
      </c>
      <c r="Z41" s="31"/>
    </row>
    <row r="42" spans="1:26" ht="19.5" customHeight="1">
      <c r="A42" s="20">
        <f>SUBTOTAL(103,$C$5:C42)</f>
        <v>38</v>
      </c>
      <c r="B42" s="21" t="s">
        <v>69</v>
      </c>
      <c r="C42" s="21" t="s">
        <v>73</v>
      </c>
      <c r="D42" s="22"/>
      <c r="E42" s="22"/>
      <c r="F42" s="22"/>
      <c r="G42" s="22"/>
      <c r="H42" s="22"/>
      <c r="I42" s="22"/>
      <c r="J42" s="22"/>
      <c r="K42" s="22">
        <v>2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1"/>
      <c r="X42" s="31">
        <v>30</v>
      </c>
      <c r="Y42" s="31">
        <f t="shared" si="1"/>
        <v>7500</v>
      </c>
      <c r="Z42" s="31"/>
    </row>
    <row r="43" spans="1:26" ht="19.5" customHeight="1">
      <c r="A43" s="20">
        <f>SUBTOTAL(103,$C$5:C43)</f>
        <v>39</v>
      </c>
      <c r="B43" s="21" t="s">
        <v>69</v>
      </c>
      <c r="C43" s="21" t="s">
        <v>74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1"/>
      <c r="X43" s="31">
        <v>23</v>
      </c>
      <c r="Y43" s="31">
        <f t="shared" si="1"/>
        <v>1150</v>
      </c>
      <c r="Z43" s="31"/>
    </row>
    <row r="44" spans="1:26" ht="19.5" customHeight="1">
      <c r="A44" s="20">
        <f>SUBTOTAL(103,$C$5:C44)</f>
        <v>40</v>
      </c>
      <c r="B44" s="21" t="s">
        <v>69</v>
      </c>
      <c r="C44" s="21" t="s">
        <v>75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1"/>
      <c r="X44" s="31"/>
      <c r="Y44" s="31">
        <f t="shared" si="1"/>
        <v>0</v>
      </c>
      <c r="Z44" s="31"/>
    </row>
    <row r="45" spans="1:26" ht="19.5" customHeight="1">
      <c r="A45" s="20">
        <f>SUBTOTAL(103,$C$5:C45)</f>
        <v>41</v>
      </c>
      <c r="B45" s="21" t="s">
        <v>69</v>
      </c>
      <c r="C45" s="21" t="s">
        <v>76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1"/>
      <c r="X45" s="31"/>
      <c r="Y45" s="31">
        <f t="shared" si="1"/>
        <v>0</v>
      </c>
      <c r="Z45" s="31"/>
    </row>
    <row r="46" spans="1:26" ht="19.5" customHeight="1">
      <c r="A46" s="20">
        <f>SUBTOTAL(103,$C$5:C46)</f>
        <v>42</v>
      </c>
      <c r="B46" s="21" t="s">
        <v>77</v>
      </c>
      <c r="C46" s="21" t="s">
        <v>78</v>
      </c>
      <c r="D46" s="22"/>
      <c r="E46" s="22"/>
      <c r="F46" s="22"/>
      <c r="G46" s="22"/>
      <c r="H46" s="22"/>
      <c r="I46" s="22"/>
      <c r="J46" s="22"/>
      <c r="K46" s="22">
        <v>2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1"/>
      <c r="X46" s="31">
        <v>30</v>
      </c>
      <c r="Y46" s="31">
        <f t="shared" si="1"/>
        <v>7500</v>
      </c>
      <c r="Z46" s="31"/>
    </row>
    <row r="47" spans="1:26" ht="19.5" customHeight="1">
      <c r="A47" s="20">
        <f>SUBTOTAL(103,$C$5:C47)</f>
        <v>43</v>
      </c>
      <c r="B47" s="21" t="s">
        <v>77</v>
      </c>
      <c r="C47" s="21" t="s">
        <v>79</v>
      </c>
      <c r="D47" s="22">
        <v>5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1"/>
      <c r="X47" s="31">
        <v>30</v>
      </c>
      <c r="Y47" s="31">
        <f t="shared" si="1"/>
        <v>2250</v>
      </c>
      <c r="Z47" s="31"/>
    </row>
    <row r="48" spans="1:26" ht="19.5" customHeight="1">
      <c r="A48" s="20">
        <f>SUBTOTAL(103,$C$5:C48)</f>
        <v>44</v>
      </c>
      <c r="B48" s="21" t="s">
        <v>77</v>
      </c>
      <c r="C48" s="21" t="s">
        <v>80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1"/>
      <c r="X48" s="31"/>
      <c r="Y48" s="31">
        <f t="shared" si="1"/>
        <v>0</v>
      </c>
      <c r="Z48" s="31"/>
    </row>
    <row r="49" spans="1:26" ht="19.5" customHeight="1">
      <c r="A49" s="20">
        <f>SUBTOTAL(103,$C$5:C49)</f>
        <v>45</v>
      </c>
      <c r="B49" s="21" t="s">
        <v>77</v>
      </c>
      <c r="C49" s="21" t="s">
        <v>62</v>
      </c>
      <c r="D49" s="22"/>
      <c r="E49" s="22"/>
      <c r="F49" s="22"/>
      <c r="G49" s="22"/>
      <c r="H49" s="22"/>
      <c r="I49" s="22"/>
      <c r="J49" s="22"/>
      <c r="K49" s="22">
        <v>2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1"/>
      <c r="X49" s="31">
        <v>10</v>
      </c>
      <c r="Y49" s="31">
        <f t="shared" si="1"/>
        <v>6500</v>
      </c>
      <c r="Z49" s="31"/>
    </row>
    <row r="50" spans="1:26" ht="19.5" customHeight="1">
      <c r="A50" s="20">
        <f>SUBTOTAL(103,$C$5:C50)</f>
        <v>46</v>
      </c>
      <c r="B50" s="21" t="s">
        <v>77</v>
      </c>
      <c r="C50" s="21" t="s">
        <v>81</v>
      </c>
      <c r="D50" s="22">
        <v>1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1"/>
      <c r="X50" s="31"/>
      <c r="Y50" s="31">
        <f t="shared" si="1"/>
        <v>150</v>
      </c>
      <c r="Z50" s="31"/>
    </row>
    <row r="51" spans="1:26" ht="19.5" customHeight="1">
      <c r="A51" s="20">
        <f>SUBTOTAL(103,$C$5:C51)</f>
        <v>47</v>
      </c>
      <c r="B51" s="21" t="s">
        <v>77</v>
      </c>
      <c r="C51" s="21" t="s">
        <v>82</v>
      </c>
      <c r="D51" s="22">
        <v>1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1"/>
      <c r="X51" s="31"/>
      <c r="Y51" s="31">
        <f t="shared" si="1"/>
        <v>150</v>
      </c>
      <c r="Z51" s="31"/>
    </row>
    <row r="52" spans="1:26" ht="19.5" customHeight="1">
      <c r="A52" s="20">
        <f>SUBTOTAL(103,$C$5:C52)</f>
        <v>48</v>
      </c>
      <c r="B52" s="21" t="s">
        <v>77</v>
      </c>
      <c r="C52" s="21" t="s">
        <v>83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1"/>
      <c r="X52" s="31"/>
      <c r="Y52" s="31">
        <f t="shared" si="1"/>
        <v>0</v>
      </c>
      <c r="Z52" s="31"/>
    </row>
    <row r="53" spans="1:26" ht="19.5" customHeight="1">
      <c r="A53" s="20">
        <f>SUBTOTAL(103,$C$5:C53)</f>
        <v>49</v>
      </c>
      <c r="B53" s="21" t="s">
        <v>77</v>
      </c>
      <c r="C53" s="21" t="s">
        <v>84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1"/>
      <c r="X53" s="31"/>
      <c r="Y53" s="31">
        <f t="shared" si="1"/>
        <v>0</v>
      </c>
      <c r="Z53" s="31"/>
    </row>
    <row r="54" spans="1:26" ht="19.5" customHeight="1">
      <c r="A54" s="20">
        <f>SUBTOTAL(103,$C$5:C54)</f>
        <v>50</v>
      </c>
      <c r="B54" s="21" t="s">
        <v>77</v>
      </c>
      <c r="C54" s="21" t="s">
        <v>85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>
        <v>200</v>
      </c>
      <c r="R54" s="22"/>
      <c r="S54" s="22"/>
      <c r="T54" s="22"/>
      <c r="U54" s="22"/>
      <c r="V54" s="22"/>
      <c r="W54" s="31"/>
      <c r="X54" s="31"/>
      <c r="Y54" s="31">
        <f t="shared" si="1"/>
        <v>6000</v>
      </c>
      <c r="Z54" s="31"/>
    </row>
    <row r="55" spans="1:26" ht="19.5" customHeight="1">
      <c r="A55" s="20">
        <f>SUBTOTAL(103,$C$5:C55)</f>
        <v>51</v>
      </c>
      <c r="B55" s="21" t="s">
        <v>77</v>
      </c>
      <c r="C55" s="21" t="s">
        <v>86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1"/>
      <c r="X55" s="31"/>
      <c r="Y55" s="31">
        <f t="shared" si="1"/>
        <v>0</v>
      </c>
      <c r="Z55" s="31"/>
    </row>
    <row r="56" spans="1:26" ht="19.5" customHeight="1">
      <c r="A56" s="20">
        <f>SUBTOTAL(103,$C$5:C56)</f>
        <v>52</v>
      </c>
      <c r="B56" s="21" t="s">
        <v>77</v>
      </c>
      <c r="C56" s="21" t="s">
        <v>87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1"/>
      <c r="X56" s="31"/>
      <c r="Y56" s="31">
        <f t="shared" si="1"/>
        <v>0</v>
      </c>
      <c r="Z56" s="31"/>
    </row>
    <row r="57" spans="1:26" ht="19.5" customHeight="1">
      <c r="A57" s="20">
        <f>SUBTOTAL(103,$C$5:C57)</f>
        <v>53</v>
      </c>
      <c r="B57" s="21" t="s">
        <v>77</v>
      </c>
      <c r="C57" s="21" t="s">
        <v>88</v>
      </c>
      <c r="D57" s="22"/>
      <c r="E57" s="22"/>
      <c r="F57" s="22"/>
      <c r="G57" s="22"/>
      <c r="H57" s="22"/>
      <c r="I57" s="22"/>
      <c r="J57" s="22"/>
      <c r="K57" s="22">
        <v>2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1"/>
      <c r="X57" s="31"/>
      <c r="Y57" s="31">
        <f t="shared" si="1"/>
        <v>6000</v>
      </c>
      <c r="Z57" s="31"/>
    </row>
    <row r="58" spans="1:26" ht="19.5" customHeight="1">
      <c r="A58" s="20">
        <f>SUBTOTAL(103,$C$5:C58)</f>
        <v>54</v>
      </c>
      <c r="B58" s="21" t="s">
        <v>77</v>
      </c>
      <c r="C58" s="21" t="s">
        <v>89</v>
      </c>
      <c r="D58" s="22"/>
      <c r="E58" s="22"/>
      <c r="F58" s="22"/>
      <c r="G58" s="22"/>
      <c r="H58" s="22"/>
      <c r="I58" s="22"/>
      <c r="J58" s="22"/>
      <c r="K58" s="22">
        <v>2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31">
        <v>1</v>
      </c>
      <c r="X58" s="31">
        <v>35</v>
      </c>
      <c r="Y58" s="31">
        <f t="shared" si="1"/>
        <v>11250</v>
      </c>
      <c r="Z58" s="31" t="s">
        <v>38</v>
      </c>
    </row>
    <row r="59" spans="1:26" ht="19.5" customHeight="1">
      <c r="A59" s="20">
        <f>SUBTOTAL(103,$C$5:C59)</f>
        <v>55</v>
      </c>
      <c r="B59" s="21" t="s">
        <v>77</v>
      </c>
      <c r="C59" s="21" t="s">
        <v>90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31"/>
      <c r="X59" s="31"/>
      <c r="Y59" s="31">
        <f t="shared" si="1"/>
        <v>0</v>
      </c>
      <c r="Z59" s="31"/>
    </row>
    <row r="60" spans="1:26" ht="19.5" customHeight="1">
      <c r="A60" s="20">
        <f>SUBTOTAL(103,$C$5:C60)</f>
        <v>56</v>
      </c>
      <c r="B60" s="21" t="s">
        <v>77</v>
      </c>
      <c r="C60" s="21" t="s">
        <v>91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31"/>
      <c r="X60" s="31"/>
      <c r="Y60" s="31">
        <f t="shared" si="1"/>
        <v>0</v>
      </c>
      <c r="Z60" s="31"/>
    </row>
    <row r="61" spans="1:26" ht="19.5" customHeight="1">
      <c r="A61" s="20">
        <f>SUBTOTAL(103,$C$5:C61)</f>
        <v>57</v>
      </c>
      <c r="B61" s="21" t="s">
        <v>77</v>
      </c>
      <c r="C61" s="21" t="s">
        <v>92</v>
      </c>
      <c r="D61" s="22"/>
      <c r="E61" s="22"/>
      <c r="F61" s="22"/>
      <c r="G61" s="22"/>
      <c r="H61" s="22"/>
      <c r="I61" s="22"/>
      <c r="J61" s="22"/>
      <c r="K61" s="22">
        <v>4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31"/>
      <c r="X61" s="31"/>
      <c r="Y61" s="31">
        <f t="shared" si="1"/>
        <v>12000</v>
      </c>
      <c r="Z61" s="31"/>
    </row>
    <row r="62" spans="1:26" ht="19.5" customHeight="1">
      <c r="A62" s="20">
        <f>SUBTOTAL(103,$C$5:C62)</f>
        <v>58</v>
      </c>
      <c r="B62" s="21" t="s">
        <v>77</v>
      </c>
      <c r="C62" s="21" t="s">
        <v>93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31"/>
      <c r="X62" s="31"/>
      <c r="Y62" s="31">
        <f t="shared" si="1"/>
        <v>0</v>
      </c>
      <c r="Z62" s="31"/>
    </row>
    <row r="63" spans="1:26" ht="19.5" customHeight="1">
      <c r="A63" s="20">
        <f>SUBTOTAL(103,$C$5:C63)</f>
        <v>59</v>
      </c>
      <c r="B63" s="21" t="s">
        <v>77</v>
      </c>
      <c r="C63" s="21" t="s">
        <v>94</v>
      </c>
      <c r="D63" s="22">
        <v>5</v>
      </c>
      <c r="E63" s="22"/>
      <c r="F63" s="22"/>
      <c r="G63" s="22"/>
      <c r="H63" s="22"/>
      <c r="I63" s="22"/>
      <c r="J63" s="22"/>
      <c r="K63" s="22">
        <v>3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31"/>
      <c r="X63" s="31">
        <v>10</v>
      </c>
      <c r="Y63" s="31">
        <f t="shared" si="1"/>
        <v>10250</v>
      </c>
      <c r="Z63" s="31"/>
    </row>
    <row r="64" spans="1:26" ht="19.5" customHeight="1">
      <c r="A64" s="20">
        <f>SUBTOTAL(103,$C$5:C64)</f>
        <v>60</v>
      </c>
      <c r="B64" s="21" t="s">
        <v>77</v>
      </c>
      <c r="C64" s="21" t="s">
        <v>95</v>
      </c>
      <c r="D64" s="22">
        <v>5</v>
      </c>
      <c r="E64" s="22"/>
      <c r="F64" s="22"/>
      <c r="G64" s="22"/>
      <c r="H64" s="22"/>
      <c r="I64" s="22"/>
      <c r="J64" s="22"/>
      <c r="K64" s="22">
        <v>3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31"/>
      <c r="X64" s="31">
        <v>10</v>
      </c>
      <c r="Y64" s="31">
        <f t="shared" si="1"/>
        <v>10250</v>
      </c>
      <c r="Z64" s="31"/>
    </row>
    <row r="65" spans="1:26" ht="19.5" customHeight="1">
      <c r="A65" s="20">
        <f>SUBTOTAL(103,$C$5:C65)</f>
        <v>61</v>
      </c>
      <c r="B65" s="21" t="s">
        <v>77</v>
      </c>
      <c r="C65" s="21" t="s">
        <v>96</v>
      </c>
      <c r="D65" s="22"/>
      <c r="E65" s="22"/>
      <c r="F65" s="22"/>
      <c r="G65" s="22"/>
      <c r="H65" s="22"/>
      <c r="I65" s="22"/>
      <c r="J65" s="22"/>
      <c r="K65" s="22">
        <v>4</v>
      </c>
      <c r="L65" s="22"/>
      <c r="M65" s="22"/>
      <c r="N65" s="22"/>
      <c r="O65" s="22"/>
      <c r="P65" s="22"/>
      <c r="Q65" s="22"/>
      <c r="R65" s="22"/>
      <c r="S65" s="22"/>
      <c r="T65" s="22"/>
      <c r="U65" s="22">
        <v>1</v>
      </c>
      <c r="V65" s="22"/>
      <c r="W65" s="31"/>
      <c r="X65" s="31">
        <v>20</v>
      </c>
      <c r="Y65" s="31">
        <f t="shared" si="1"/>
        <v>14500</v>
      </c>
      <c r="Z65" s="31" t="s">
        <v>40</v>
      </c>
    </row>
    <row r="66" spans="1:26" ht="19.5" customHeight="1">
      <c r="A66" s="20">
        <f>SUBTOTAL(103,$C$5:C66)</f>
        <v>62</v>
      </c>
      <c r="B66" s="21" t="s">
        <v>77</v>
      </c>
      <c r="C66" s="21" t="s">
        <v>62</v>
      </c>
      <c r="D66" s="22"/>
      <c r="E66" s="22"/>
      <c r="F66" s="22"/>
      <c r="G66" s="22"/>
      <c r="H66" s="22"/>
      <c r="I66" s="22"/>
      <c r="J66" s="22"/>
      <c r="K66" s="22">
        <v>4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31"/>
      <c r="X66" s="31">
        <v>20</v>
      </c>
      <c r="Y66" s="31">
        <f t="shared" si="1"/>
        <v>13000</v>
      </c>
      <c r="Z66" s="31"/>
    </row>
    <row r="67" spans="1:26" ht="19.5" customHeight="1">
      <c r="A67" s="20">
        <f>SUBTOTAL(103,$C$5:C67)</f>
        <v>63</v>
      </c>
      <c r="B67" s="21" t="s">
        <v>97</v>
      </c>
      <c r="C67" s="21" t="s">
        <v>98</v>
      </c>
      <c r="D67" s="22"/>
      <c r="E67" s="22"/>
      <c r="F67" s="22"/>
      <c r="G67" s="22"/>
      <c r="H67" s="22"/>
      <c r="I67" s="22"/>
      <c r="J67" s="22"/>
      <c r="K67" s="22">
        <v>2</v>
      </c>
      <c r="L67" s="22"/>
      <c r="M67" s="22"/>
      <c r="N67" s="22"/>
      <c r="O67" s="22"/>
      <c r="P67" s="22"/>
      <c r="Q67" s="22"/>
      <c r="R67" s="22"/>
      <c r="S67" s="22"/>
      <c r="T67" s="22"/>
      <c r="U67" s="22">
        <v>1</v>
      </c>
      <c r="V67" s="22"/>
      <c r="W67" s="31"/>
      <c r="X67" s="31">
        <v>60</v>
      </c>
      <c r="Y67" s="31">
        <f t="shared" si="1"/>
        <v>10500</v>
      </c>
      <c r="Z67" s="31" t="s">
        <v>40</v>
      </c>
    </row>
    <row r="68" spans="1:26" ht="19.5" customHeight="1">
      <c r="A68" s="20">
        <f>SUBTOTAL(103,$C$5:C68)</f>
        <v>64</v>
      </c>
      <c r="B68" s="21" t="s">
        <v>97</v>
      </c>
      <c r="C68" s="21" t="s">
        <v>99</v>
      </c>
      <c r="D68" s="22">
        <v>10</v>
      </c>
      <c r="E68" s="22"/>
      <c r="F68" s="22"/>
      <c r="G68" s="22"/>
      <c r="H68" s="22"/>
      <c r="I68" s="22"/>
      <c r="J68" s="22"/>
      <c r="K68" s="22">
        <v>1</v>
      </c>
      <c r="L68" s="22">
        <v>7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31"/>
      <c r="X68" s="31">
        <v>20</v>
      </c>
      <c r="Y68" s="31">
        <f t="shared" si="1"/>
        <v>6900</v>
      </c>
      <c r="Z68" s="31"/>
    </row>
    <row r="69" spans="1:26" ht="19.5" customHeight="1">
      <c r="A69" s="20">
        <f>SUBTOTAL(103,$C$5:C69)</f>
        <v>65</v>
      </c>
      <c r="B69" s="21" t="s">
        <v>97</v>
      </c>
      <c r="C69" s="21" t="s">
        <v>100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31"/>
      <c r="X69" s="31"/>
      <c r="Y69" s="31">
        <f t="shared" si="1"/>
        <v>0</v>
      </c>
      <c r="Z69" s="31"/>
    </row>
    <row r="70" spans="1:26" ht="19.5" customHeight="1">
      <c r="A70" s="20">
        <f>SUBTOTAL(103,$C$5:C70)</f>
        <v>66</v>
      </c>
      <c r="B70" s="21" t="s">
        <v>97</v>
      </c>
      <c r="C70" s="21" t="s">
        <v>101</v>
      </c>
      <c r="D70" s="22">
        <v>10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31"/>
      <c r="X70" s="31">
        <v>10</v>
      </c>
      <c r="Y70" s="31">
        <f aca="true" t="shared" si="2" ref="Y70:Y101">D70*150+E70*500+F70*300+G70*200+I70*300+K70*3000+L70*200+M70*500+N70*2000+O70*15+P70*500+Q70*30+R70*6000+S70*3000+T70*5000+U70*1500+V70*2500+W70*3500+X70*50</f>
        <v>2000</v>
      </c>
      <c r="Z70" s="31"/>
    </row>
    <row r="71" spans="1:26" ht="19.5" customHeight="1">
      <c r="A71" s="20">
        <f>SUBTOTAL(103,$C$5:C71)</f>
        <v>67</v>
      </c>
      <c r="B71" s="21" t="s">
        <v>97</v>
      </c>
      <c r="C71" s="21" t="s">
        <v>102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31"/>
      <c r="X71" s="31"/>
      <c r="Y71" s="31">
        <f t="shared" si="2"/>
        <v>0</v>
      </c>
      <c r="Z71" s="31"/>
    </row>
    <row r="72" spans="1:26" ht="19.5" customHeight="1">
      <c r="A72" s="20">
        <f>SUBTOTAL(103,$C$5:C72)</f>
        <v>68</v>
      </c>
      <c r="B72" s="21" t="s">
        <v>97</v>
      </c>
      <c r="C72" s="21" t="s">
        <v>103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31"/>
      <c r="X72" s="31"/>
      <c r="Y72" s="31">
        <f t="shared" si="2"/>
        <v>0</v>
      </c>
      <c r="Z72" s="31"/>
    </row>
    <row r="73" spans="1:26" ht="19.5" customHeight="1">
      <c r="A73" s="20">
        <f>SUBTOTAL(103,$C$5:C73)</f>
        <v>69</v>
      </c>
      <c r="B73" s="21" t="s">
        <v>97</v>
      </c>
      <c r="C73" s="21" t="s">
        <v>104</v>
      </c>
      <c r="D73" s="22">
        <v>10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31"/>
      <c r="X73" s="31"/>
      <c r="Y73" s="31">
        <f t="shared" si="2"/>
        <v>1500</v>
      </c>
      <c r="Z73" s="31"/>
    </row>
    <row r="74" spans="1:26" ht="19.5" customHeight="1">
      <c r="A74" s="20">
        <f>SUBTOTAL(103,$C$5:C74)</f>
        <v>70</v>
      </c>
      <c r="B74" s="21" t="s">
        <v>97</v>
      </c>
      <c r="C74" s="21" t="s">
        <v>105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31"/>
      <c r="X74" s="31"/>
      <c r="Y74" s="31">
        <f t="shared" si="2"/>
        <v>0</v>
      </c>
      <c r="Z74" s="31"/>
    </row>
    <row r="75" spans="1:26" ht="19.5" customHeight="1">
      <c r="A75" s="20">
        <f>SUBTOTAL(103,$C$5:C75)</f>
        <v>71</v>
      </c>
      <c r="B75" s="21" t="s">
        <v>97</v>
      </c>
      <c r="C75" s="21" t="s">
        <v>106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31"/>
      <c r="X75" s="31"/>
      <c r="Y75" s="31">
        <f t="shared" si="2"/>
        <v>0</v>
      </c>
      <c r="Z75" s="31"/>
    </row>
    <row r="76" spans="1:26" ht="19.5" customHeight="1">
      <c r="A76" s="20">
        <f>SUBTOTAL(103,$C$5:C76)</f>
        <v>72</v>
      </c>
      <c r="B76" s="21" t="s">
        <v>97</v>
      </c>
      <c r="C76" s="21" t="s">
        <v>107</v>
      </c>
      <c r="D76" s="22">
        <v>10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31"/>
      <c r="X76" s="31"/>
      <c r="Y76" s="31">
        <f t="shared" si="2"/>
        <v>1500</v>
      </c>
      <c r="Z76" s="31"/>
    </row>
    <row r="77" spans="1:26" ht="19.5" customHeight="1">
      <c r="A77" s="20">
        <f>SUBTOTAL(103,$C$5:C77)</f>
        <v>73</v>
      </c>
      <c r="B77" s="21" t="s">
        <v>97</v>
      </c>
      <c r="C77" s="21" t="s">
        <v>108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31"/>
      <c r="X77" s="31"/>
      <c r="Y77" s="31">
        <f t="shared" si="2"/>
        <v>0</v>
      </c>
      <c r="Z77" s="31"/>
    </row>
    <row r="78" spans="1:26" ht="19.5" customHeight="1">
      <c r="A78" s="20">
        <f>SUBTOTAL(103,$C$5:C78)</f>
        <v>74</v>
      </c>
      <c r="B78" s="21" t="s">
        <v>97</v>
      </c>
      <c r="C78" s="21" t="s">
        <v>109</v>
      </c>
      <c r="D78" s="22">
        <v>6</v>
      </c>
      <c r="E78" s="22">
        <v>1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31"/>
      <c r="X78" s="31"/>
      <c r="Y78" s="31">
        <f t="shared" si="2"/>
        <v>1400</v>
      </c>
      <c r="Z78" s="31"/>
    </row>
    <row r="79" spans="1:26" ht="19.5" customHeight="1">
      <c r="A79" s="20">
        <f>SUBTOTAL(103,$C$5:C79)</f>
        <v>75</v>
      </c>
      <c r="B79" s="21" t="s">
        <v>97</v>
      </c>
      <c r="C79" s="21" t="s">
        <v>110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31"/>
      <c r="X79" s="31"/>
      <c r="Y79" s="31">
        <f t="shared" si="2"/>
        <v>0</v>
      </c>
      <c r="Z79" s="31"/>
    </row>
    <row r="80" spans="1:26" ht="19.5" customHeight="1">
      <c r="A80" s="20">
        <f>SUBTOTAL(103,$C$5:C80)</f>
        <v>76</v>
      </c>
      <c r="B80" s="21" t="s">
        <v>97</v>
      </c>
      <c r="C80" s="21" t="s">
        <v>111</v>
      </c>
      <c r="D80" s="22">
        <v>5</v>
      </c>
      <c r="E80" s="22">
        <v>1</v>
      </c>
      <c r="F80" s="22"/>
      <c r="G80" s="22"/>
      <c r="H80" s="22"/>
      <c r="I80" s="22"/>
      <c r="J80" s="22"/>
      <c r="K80" s="22"/>
      <c r="L80" s="22">
        <v>9</v>
      </c>
      <c r="M80" s="22"/>
      <c r="N80" s="22"/>
      <c r="O80" s="22"/>
      <c r="P80" s="22">
        <v>2</v>
      </c>
      <c r="Q80" s="22"/>
      <c r="R80" s="22"/>
      <c r="S80" s="22"/>
      <c r="T80" s="22"/>
      <c r="U80" s="22"/>
      <c r="V80" s="22"/>
      <c r="W80" s="31"/>
      <c r="X80" s="31">
        <v>5</v>
      </c>
      <c r="Y80" s="31">
        <f t="shared" si="2"/>
        <v>4300</v>
      </c>
      <c r="Z80" s="31"/>
    </row>
    <row r="81" spans="1:26" ht="19.5" customHeight="1">
      <c r="A81" s="20">
        <f>SUBTOTAL(103,$C$5:C81)</f>
        <v>77</v>
      </c>
      <c r="B81" s="21" t="s">
        <v>97</v>
      </c>
      <c r="C81" s="21" t="s">
        <v>112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31"/>
      <c r="X81" s="31"/>
      <c r="Y81" s="31">
        <f t="shared" si="2"/>
        <v>0</v>
      </c>
      <c r="Z81" s="31"/>
    </row>
    <row r="82" spans="1:26" ht="19.5" customHeight="1">
      <c r="A82" s="20">
        <f>SUBTOTAL(103,$C$5:C82)</f>
        <v>78</v>
      </c>
      <c r="B82" s="21" t="s">
        <v>97</v>
      </c>
      <c r="C82" s="21" t="s">
        <v>113</v>
      </c>
      <c r="D82" s="22"/>
      <c r="E82" s="22"/>
      <c r="F82" s="22"/>
      <c r="G82" s="22"/>
      <c r="H82" s="22"/>
      <c r="I82" s="22"/>
      <c r="J82" s="22"/>
      <c r="K82" s="22">
        <v>2</v>
      </c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31"/>
      <c r="X82" s="31">
        <v>10</v>
      </c>
      <c r="Y82" s="31">
        <f t="shared" si="2"/>
        <v>6500</v>
      </c>
      <c r="Z82" s="31"/>
    </row>
    <row r="83" spans="1:26" ht="19.5" customHeight="1">
      <c r="A83" s="20">
        <f>SUBTOTAL(103,$C$5:C83)</f>
        <v>79</v>
      </c>
      <c r="B83" s="21" t="s">
        <v>97</v>
      </c>
      <c r="C83" s="21" t="s">
        <v>114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31"/>
      <c r="X83" s="31"/>
      <c r="Y83" s="31">
        <f t="shared" si="2"/>
        <v>0</v>
      </c>
      <c r="Z83" s="31"/>
    </row>
    <row r="84" spans="1:26" ht="19.5" customHeight="1">
      <c r="A84" s="20">
        <f>SUBTOTAL(103,$C$5:C84)</f>
        <v>80</v>
      </c>
      <c r="B84" s="21" t="s">
        <v>97</v>
      </c>
      <c r="C84" s="21" t="s">
        <v>115</v>
      </c>
      <c r="D84" s="22">
        <v>20</v>
      </c>
      <c r="E84" s="22"/>
      <c r="F84" s="22"/>
      <c r="G84" s="22"/>
      <c r="H84" s="22"/>
      <c r="I84" s="22"/>
      <c r="J84" s="22"/>
      <c r="K84" s="22"/>
      <c r="L84" s="22">
        <v>15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31"/>
      <c r="X84" s="31"/>
      <c r="Y84" s="31">
        <f t="shared" si="2"/>
        <v>6000</v>
      </c>
      <c r="Z84" s="31"/>
    </row>
    <row r="85" spans="1:26" ht="19.5" customHeight="1">
      <c r="A85" s="20">
        <f>SUBTOTAL(103,$C$5:C85)</f>
        <v>81</v>
      </c>
      <c r="B85" s="21" t="s">
        <v>97</v>
      </c>
      <c r="C85" s="21" t="s">
        <v>116</v>
      </c>
      <c r="D85" s="22"/>
      <c r="E85" s="22"/>
      <c r="F85" s="22"/>
      <c r="G85" s="22"/>
      <c r="H85" s="22"/>
      <c r="I85" s="22"/>
      <c r="J85" s="22"/>
      <c r="K85" s="22">
        <v>2</v>
      </c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31"/>
      <c r="X85" s="31">
        <v>5</v>
      </c>
      <c r="Y85" s="31">
        <f t="shared" si="2"/>
        <v>6250</v>
      </c>
      <c r="Z85" s="31"/>
    </row>
    <row r="86" spans="1:26" ht="19.5" customHeight="1">
      <c r="A86" s="20">
        <f>SUBTOTAL(103,$C$5:C86)</f>
        <v>82</v>
      </c>
      <c r="B86" s="21" t="s">
        <v>97</v>
      </c>
      <c r="C86" s="21" t="s">
        <v>117</v>
      </c>
      <c r="D86" s="22"/>
      <c r="E86" s="22"/>
      <c r="F86" s="22"/>
      <c r="G86" s="22"/>
      <c r="H86" s="22"/>
      <c r="I86" s="22"/>
      <c r="J86" s="22"/>
      <c r="K86" s="22">
        <v>2</v>
      </c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31"/>
      <c r="X86" s="31">
        <v>5</v>
      </c>
      <c r="Y86" s="31">
        <f t="shared" si="2"/>
        <v>6250</v>
      </c>
      <c r="Z86" s="31"/>
    </row>
    <row r="87" spans="1:26" ht="19.5" customHeight="1">
      <c r="A87" s="20">
        <f>SUBTOTAL(103,$C$5:C87)</f>
        <v>83</v>
      </c>
      <c r="B87" s="21" t="s">
        <v>97</v>
      </c>
      <c r="C87" s="21" t="s">
        <v>118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>
        <v>3</v>
      </c>
      <c r="O87" s="22"/>
      <c r="P87" s="22"/>
      <c r="Q87" s="22"/>
      <c r="R87" s="22"/>
      <c r="S87" s="22"/>
      <c r="T87" s="22"/>
      <c r="U87" s="22"/>
      <c r="V87" s="22"/>
      <c r="W87" s="31"/>
      <c r="X87" s="31">
        <v>2</v>
      </c>
      <c r="Y87" s="31">
        <f t="shared" si="2"/>
        <v>6100</v>
      </c>
      <c r="Z87" s="31"/>
    </row>
    <row r="88" spans="1:26" ht="19.5" customHeight="1">
      <c r="A88" s="20">
        <f>SUBTOTAL(103,$C$5:C88)</f>
        <v>84</v>
      </c>
      <c r="B88" s="21" t="s">
        <v>97</v>
      </c>
      <c r="C88" s="21" t="s">
        <v>100</v>
      </c>
      <c r="D88" s="22">
        <v>15</v>
      </c>
      <c r="E88" s="22">
        <v>2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31"/>
      <c r="X88" s="31">
        <v>40</v>
      </c>
      <c r="Y88" s="31">
        <f t="shared" si="2"/>
        <v>5250</v>
      </c>
      <c r="Z88" s="31"/>
    </row>
    <row r="89" spans="1:26" ht="19.5" customHeight="1">
      <c r="A89" s="20">
        <f>SUBTOTAL(103,$C$5:C89)</f>
        <v>85</v>
      </c>
      <c r="B89" s="21" t="s">
        <v>97</v>
      </c>
      <c r="C89" s="21" t="s">
        <v>119</v>
      </c>
      <c r="D89" s="22"/>
      <c r="E89" s="22"/>
      <c r="F89" s="22"/>
      <c r="G89" s="22"/>
      <c r="H89" s="22"/>
      <c r="I89" s="22"/>
      <c r="J89" s="22"/>
      <c r="K89" s="22">
        <v>2</v>
      </c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31"/>
      <c r="X89" s="31">
        <v>10</v>
      </c>
      <c r="Y89" s="31">
        <f t="shared" si="2"/>
        <v>6500</v>
      </c>
      <c r="Z89" s="31"/>
    </row>
    <row r="90" spans="1:26" ht="19.5" customHeight="1">
      <c r="A90" s="20">
        <f>SUBTOTAL(103,$C$5:C90)</f>
        <v>86</v>
      </c>
      <c r="B90" s="21" t="s">
        <v>97</v>
      </c>
      <c r="C90" s="21" t="s">
        <v>120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31"/>
      <c r="X90" s="31"/>
      <c r="Y90" s="31">
        <f t="shared" si="2"/>
        <v>0</v>
      </c>
      <c r="Z90" s="31"/>
    </row>
    <row r="91" spans="1:26" ht="19.5" customHeight="1">
      <c r="A91" s="20">
        <f>SUBTOTAL(103,$C$5:C91)</f>
        <v>87</v>
      </c>
      <c r="B91" s="21" t="s">
        <v>97</v>
      </c>
      <c r="C91" s="21" t="s">
        <v>121</v>
      </c>
      <c r="D91" s="22"/>
      <c r="E91" s="22"/>
      <c r="F91" s="22"/>
      <c r="G91" s="22"/>
      <c r="H91" s="22"/>
      <c r="I91" s="22"/>
      <c r="J91" s="22"/>
      <c r="K91" s="22"/>
      <c r="L91" s="22">
        <v>7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31"/>
      <c r="X91" s="31"/>
      <c r="Y91" s="31">
        <f t="shared" si="2"/>
        <v>1400</v>
      </c>
      <c r="Z91" s="31"/>
    </row>
    <row r="92" spans="1:26" ht="19.5" customHeight="1">
      <c r="A92" s="20">
        <f>SUBTOTAL(103,$C$5:C92)</f>
        <v>88</v>
      </c>
      <c r="B92" s="21" t="s">
        <v>97</v>
      </c>
      <c r="C92" s="21" t="s">
        <v>122</v>
      </c>
      <c r="D92" s="22">
        <v>10</v>
      </c>
      <c r="E92" s="22">
        <v>3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31"/>
      <c r="X92" s="31"/>
      <c r="Y92" s="31">
        <f t="shared" si="2"/>
        <v>3000</v>
      </c>
      <c r="Z92" s="31"/>
    </row>
    <row r="93" spans="1:26" ht="19.5" customHeight="1">
      <c r="A93" s="20">
        <f>SUBTOTAL(103,$C$5:C93)</f>
        <v>89</v>
      </c>
      <c r="B93" s="21" t="s">
        <v>97</v>
      </c>
      <c r="C93" s="21" t="s">
        <v>123</v>
      </c>
      <c r="D93" s="22">
        <v>20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31"/>
      <c r="X93" s="31">
        <v>30</v>
      </c>
      <c r="Y93" s="31">
        <f t="shared" si="2"/>
        <v>4500</v>
      </c>
      <c r="Z93" s="31"/>
    </row>
    <row r="94" spans="1:26" ht="19.5" customHeight="1">
      <c r="A94" s="20">
        <f>SUBTOTAL(103,$C$5:C94)</f>
        <v>90</v>
      </c>
      <c r="B94" s="21" t="s">
        <v>97</v>
      </c>
      <c r="C94" s="21" t="s">
        <v>124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31"/>
      <c r="X94" s="31"/>
      <c r="Y94" s="31">
        <f t="shared" si="2"/>
        <v>0</v>
      </c>
      <c r="Z94" s="31"/>
    </row>
    <row r="95" spans="1:26" ht="19.5" customHeight="1">
      <c r="A95" s="20">
        <f>SUBTOTAL(103,$C$5:C95)</f>
        <v>91</v>
      </c>
      <c r="B95" s="21" t="s">
        <v>97</v>
      </c>
      <c r="C95" s="21" t="s">
        <v>125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>
        <v>10</v>
      </c>
      <c r="Q95" s="22"/>
      <c r="R95" s="22"/>
      <c r="S95" s="22"/>
      <c r="T95" s="22"/>
      <c r="U95" s="22"/>
      <c r="V95" s="22"/>
      <c r="W95" s="31"/>
      <c r="X95" s="31"/>
      <c r="Y95" s="31">
        <f t="shared" si="2"/>
        <v>5000</v>
      </c>
      <c r="Z95" s="31"/>
    </row>
    <row r="96" spans="1:26" ht="19.5" customHeight="1">
      <c r="A96" s="20">
        <f>SUBTOTAL(103,$C$5:C96)</f>
        <v>92</v>
      </c>
      <c r="B96" s="21" t="s">
        <v>97</v>
      </c>
      <c r="C96" s="21" t="s">
        <v>126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31"/>
      <c r="X96" s="31"/>
      <c r="Y96" s="31">
        <f t="shared" si="2"/>
        <v>0</v>
      </c>
      <c r="Z96" s="31"/>
    </row>
    <row r="97" spans="1:26" ht="19.5" customHeight="1">
      <c r="A97" s="20">
        <f>SUBTOTAL(103,$C$5:C97)</f>
        <v>93</v>
      </c>
      <c r="B97" s="21" t="s">
        <v>97</v>
      </c>
      <c r="C97" s="21" t="s">
        <v>127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31"/>
      <c r="X97" s="31"/>
      <c r="Y97" s="31">
        <f t="shared" si="2"/>
        <v>0</v>
      </c>
      <c r="Z97" s="31"/>
    </row>
    <row r="98" spans="1:26" ht="19.5" customHeight="1">
      <c r="A98" s="20">
        <f>SUBTOTAL(103,$C$5:C98)</f>
        <v>94</v>
      </c>
      <c r="B98" s="21" t="s">
        <v>97</v>
      </c>
      <c r="C98" s="21" t="s">
        <v>128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31"/>
      <c r="X98" s="31"/>
      <c r="Y98" s="31">
        <f t="shared" si="2"/>
        <v>0</v>
      </c>
      <c r="Z98" s="31"/>
    </row>
    <row r="99" spans="1:26" ht="19.5" customHeight="1">
      <c r="A99" s="20">
        <f>SUBTOTAL(103,$C$5:C99)</f>
        <v>95</v>
      </c>
      <c r="B99" s="21" t="s">
        <v>97</v>
      </c>
      <c r="C99" s="21" t="s">
        <v>129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31"/>
      <c r="X99" s="31"/>
      <c r="Y99" s="31">
        <f t="shared" si="2"/>
        <v>0</v>
      </c>
      <c r="Z99" s="31"/>
    </row>
    <row r="100" spans="1:26" ht="19.5" customHeight="1">
      <c r="A100" s="20">
        <f>SUBTOTAL(103,$C$5:C100)</f>
        <v>96</v>
      </c>
      <c r="B100" s="21" t="s">
        <v>97</v>
      </c>
      <c r="C100" s="21" t="s">
        <v>130</v>
      </c>
      <c r="D100" s="22"/>
      <c r="E100" s="22"/>
      <c r="F100" s="22"/>
      <c r="G100" s="22"/>
      <c r="H100" s="22"/>
      <c r="I100" s="22"/>
      <c r="J100" s="22"/>
      <c r="K100" s="22">
        <v>2</v>
      </c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31"/>
      <c r="X100" s="31">
        <v>20</v>
      </c>
      <c r="Y100" s="31">
        <f t="shared" si="2"/>
        <v>7000</v>
      </c>
      <c r="Z100" s="31"/>
    </row>
    <row r="101" spans="1:26" ht="19.5" customHeight="1">
      <c r="A101" s="20">
        <f>SUBTOTAL(103,$C$5:C101)</f>
        <v>97</v>
      </c>
      <c r="B101" s="21" t="s">
        <v>97</v>
      </c>
      <c r="C101" s="21" t="s">
        <v>131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31"/>
      <c r="X101" s="31"/>
      <c r="Y101" s="31">
        <f t="shared" si="2"/>
        <v>0</v>
      </c>
      <c r="Z101" s="31"/>
    </row>
    <row r="102" spans="1:26" ht="19.5" customHeight="1">
      <c r="A102" s="20">
        <f>SUBTOTAL(103,$C$5:C102)</f>
        <v>98</v>
      </c>
      <c r="B102" s="21" t="s">
        <v>97</v>
      </c>
      <c r="C102" s="21" t="s">
        <v>132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31"/>
      <c r="X102" s="31"/>
      <c r="Y102" s="31">
        <f aca="true" t="shared" si="3" ref="Y102:Y133">D102*150+E102*500+F102*300+G102*200+I102*300+K102*3000+L102*200+M102*500+N102*2000+O102*15+P102*500+Q102*30+R102*6000+S102*3000+T102*5000+U102*1500+V102*2500+W102*3500+X102*50</f>
        <v>0</v>
      </c>
      <c r="Z102" s="31"/>
    </row>
    <row r="103" spans="1:26" ht="19.5" customHeight="1">
      <c r="A103" s="20">
        <f>SUBTOTAL(103,$C$5:C103)</f>
        <v>99</v>
      </c>
      <c r="B103" s="21" t="s">
        <v>97</v>
      </c>
      <c r="C103" s="21" t="s">
        <v>133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31"/>
      <c r="X103" s="31"/>
      <c r="Y103" s="31">
        <f t="shared" si="3"/>
        <v>0</v>
      </c>
      <c r="Z103" s="31"/>
    </row>
    <row r="104" spans="1:26" ht="19.5" customHeight="1">
      <c r="A104" s="20">
        <f>SUBTOTAL(103,$C$5:C104)</f>
        <v>100</v>
      </c>
      <c r="B104" s="21" t="s">
        <v>97</v>
      </c>
      <c r="C104" s="21" t="s">
        <v>134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31"/>
      <c r="X104" s="31"/>
      <c r="Y104" s="31">
        <f t="shared" si="3"/>
        <v>0</v>
      </c>
      <c r="Z104" s="31"/>
    </row>
    <row r="105" spans="1:26" ht="19.5" customHeight="1">
      <c r="A105" s="20">
        <f>SUBTOTAL(103,$C$5:C105)</f>
        <v>101</v>
      </c>
      <c r="B105" s="21" t="s">
        <v>97</v>
      </c>
      <c r="C105" s="21" t="s">
        <v>135</v>
      </c>
      <c r="D105" s="22">
        <v>1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31"/>
      <c r="X105" s="31"/>
      <c r="Y105" s="31">
        <f t="shared" si="3"/>
        <v>150</v>
      </c>
      <c r="Z105" s="31"/>
    </row>
    <row r="106" spans="1:26" ht="19.5" customHeight="1">
      <c r="A106" s="20">
        <f>SUBTOTAL(103,$C$5:C106)</f>
        <v>102</v>
      </c>
      <c r="B106" s="21" t="s">
        <v>97</v>
      </c>
      <c r="C106" s="21" t="s">
        <v>53</v>
      </c>
      <c r="D106" s="22">
        <v>15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31"/>
      <c r="X106" s="31"/>
      <c r="Y106" s="31">
        <f t="shared" si="3"/>
        <v>2250</v>
      </c>
      <c r="Z106" s="31"/>
    </row>
    <row r="107" spans="1:26" ht="19.5" customHeight="1">
      <c r="A107" s="20">
        <f>SUBTOTAL(103,$C$5:C107)</f>
        <v>103</v>
      </c>
      <c r="B107" s="21" t="s">
        <v>97</v>
      </c>
      <c r="C107" s="21" t="s">
        <v>136</v>
      </c>
      <c r="D107" s="22"/>
      <c r="E107" s="22">
        <v>1.2</v>
      </c>
      <c r="F107" s="22"/>
      <c r="G107" s="22"/>
      <c r="H107" s="22"/>
      <c r="I107" s="22"/>
      <c r="J107" s="22"/>
      <c r="K107" s="22">
        <v>1</v>
      </c>
      <c r="L107" s="22"/>
      <c r="M107" s="22"/>
      <c r="N107" s="22">
        <v>1</v>
      </c>
      <c r="O107" s="22"/>
      <c r="P107" s="22"/>
      <c r="Q107" s="22"/>
      <c r="R107" s="22"/>
      <c r="S107" s="22"/>
      <c r="T107" s="22"/>
      <c r="U107" s="22"/>
      <c r="V107" s="22"/>
      <c r="W107" s="31"/>
      <c r="X107" s="31"/>
      <c r="Y107" s="31">
        <f t="shared" si="3"/>
        <v>5600</v>
      </c>
      <c r="Z107" s="31"/>
    </row>
    <row r="108" spans="1:26" ht="19.5" customHeight="1">
      <c r="A108" s="20">
        <f>SUBTOTAL(103,$C$5:C108)</f>
        <v>104</v>
      </c>
      <c r="B108" s="21" t="s">
        <v>97</v>
      </c>
      <c r="C108" s="21" t="s">
        <v>137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>
        <v>200</v>
      </c>
      <c r="R108" s="22"/>
      <c r="S108" s="22"/>
      <c r="T108" s="22"/>
      <c r="U108" s="22"/>
      <c r="V108" s="22"/>
      <c r="W108" s="31"/>
      <c r="X108" s="31"/>
      <c r="Y108" s="31">
        <f t="shared" si="3"/>
        <v>6000</v>
      </c>
      <c r="Z108" s="31"/>
    </row>
    <row r="109" spans="1:26" ht="19.5" customHeight="1">
      <c r="A109" s="20">
        <f>SUBTOTAL(103,$C$5:C109)</f>
        <v>105</v>
      </c>
      <c r="B109" s="21" t="s">
        <v>97</v>
      </c>
      <c r="C109" s="21" t="s">
        <v>138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31"/>
      <c r="X109" s="31"/>
      <c r="Y109" s="31">
        <f t="shared" si="3"/>
        <v>0</v>
      </c>
      <c r="Z109" s="31"/>
    </row>
    <row r="110" spans="1:26" ht="19.5" customHeight="1">
      <c r="A110" s="20">
        <f>SUBTOTAL(103,$C$5:C110)</f>
        <v>106</v>
      </c>
      <c r="B110" s="21" t="s">
        <v>97</v>
      </c>
      <c r="C110" s="21" t="s">
        <v>139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31"/>
      <c r="X110" s="31"/>
      <c r="Y110" s="31">
        <f t="shared" si="3"/>
        <v>0</v>
      </c>
      <c r="Z110" s="31"/>
    </row>
    <row r="111" spans="1:26" ht="19.5" customHeight="1">
      <c r="A111" s="20">
        <f>SUBTOTAL(103,$C$5:C111)</f>
        <v>107</v>
      </c>
      <c r="B111" s="21" t="s">
        <v>97</v>
      </c>
      <c r="C111" s="21" t="s">
        <v>140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31"/>
      <c r="X111" s="31"/>
      <c r="Y111" s="31">
        <f t="shared" si="3"/>
        <v>0</v>
      </c>
      <c r="Z111" s="31"/>
    </row>
    <row r="112" spans="1:26" ht="19.5" customHeight="1">
      <c r="A112" s="20">
        <f>SUBTOTAL(103,$C$5:C112)</f>
        <v>108</v>
      </c>
      <c r="B112" s="21" t="s">
        <v>97</v>
      </c>
      <c r="C112" s="21" t="s">
        <v>141</v>
      </c>
      <c r="D112" s="22">
        <v>15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31"/>
      <c r="X112" s="31">
        <v>20</v>
      </c>
      <c r="Y112" s="31">
        <f t="shared" si="3"/>
        <v>3250</v>
      </c>
      <c r="Z112" s="31"/>
    </row>
    <row r="113" spans="1:26" ht="19.5" customHeight="1">
      <c r="A113" s="20">
        <f>SUBTOTAL(103,$C$5:C113)</f>
        <v>109</v>
      </c>
      <c r="B113" s="21" t="s">
        <v>97</v>
      </c>
      <c r="C113" s="21" t="s">
        <v>104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31"/>
      <c r="X113" s="31"/>
      <c r="Y113" s="31">
        <f t="shared" si="3"/>
        <v>0</v>
      </c>
      <c r="Z113" s="31"/>
    </row>
    <row r="114" spans="1:26" ht="19.5" customHeight="1">
      <c r="A114" s="20">
        <f>SUBTOTAL(103,$C$5:C114)</f>
        <v>110</v>
      </c>
      <c r="B114" s="21" t="s">
        <v>97</v>
      </c>
      <c r="C114" s="21" t="s">
        <v>142</v>
      </c>
      <c r="D114" s="22"/>
      <c r="E114" s="22"/>
      <c r="F114" s="22"/>
      <c r="G114" s="22"/>
      <c r="H114" s="22"/>
      <c r="I114" s="22"/>
      <c r="J114" s="22"/>
      <c r="K114" s="22">
        <v>2</v>
      </c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31"/>
      <c r="X114" s="31"/>
      <c r="Y114" s="31">
        <f t="shared" si="3"/>
        <v>6000</v>
      </c>
      <c r="Z114" s="31"/>
    </row>
    <row r="115" spans="1:26" ht="19.5" customHeight="1">
      <c r="A115" s="20">
        <f>SUBTOTAL(103,$C$5:C115)</f>
        <v>111</v>
      </c>
      <c r="B115" s="21" t="s">
        <v>97</v>
      </c>
      <c r="C115" s="21" t="s">
        <v>143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31"/>
      <c r="X115" s="31"/>
      <c r="Y115" s="31">
        <f t="shared" si="3"/>
        <v>0</v>
      </c>
      <c r="Z115" s="31"/>
    </row>
    <row r="116" spans="1:26" ht="19.5" customHeight="1">
      <c r="A116" s="20">
        <f>SUBTOTAL(103,$C$5:C116)</f>
        <v>112</v>
      </c>
      <c r="B116" s="21" t="s">
        <v>97</v>
      </c>
      <c r="C116" s="21" t="s">
        <v>144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31"/>
      <c r="X116" s="31"/>
      <c r="Y116" s="31">
        <f t="shared" si="3"/>
        <v>0</v>
      </c>
      <c r="Z116" s="31"/>
    </row>
    <row r="117" spans="1:26" ht="19.5" customHeight="1">
      <c r="A117" s="20">
        <f>SUBTOTAL(103,$C$5:C117)</f>
        <v>113</v>
      </c>
      <c r="B117" s="21" t="s">
        <v>97</v>
      </c>
      <c r="C117" s="21" t="s">
        <v>145</v>
      </c>
      <c r="D117" s="22">
        <v>7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31"/>
      <c r="X117" s="31">
        <v>28</v>
      </c>
      <c r="Y117" s="31">
        <f t="shared" si="3"/>
        <v>2450</v>
      </c>
      <c r="Z117" s="31"/>
    </row>
    <row r="118" spans="1:26" ht="19.5" customHeight="1">
      <c r="A118" s="20">
        <f>SUBTOTAL(103,$C$5:C118)</f>
        <v>114</v>
      </c>
      <c r="B118" s="21" t="s">
        <v>97</v>
      </c>
      <c r="C118" s="21" t="s">
        <v>146</v>
      </c>
      <c r="D118" s="22">
        <v>5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31"/>
      <c r="X118" s="31">
        <v>10</v>
      </c>
      <c r="Y118" s="31">
        <f t="shared" si="3"/>
        <v>1250</v>
      </c>
      <c r="Z118" s="31"/>
    </row>
    <row r="119" spans="1:26" ht="19.5" customHeight="1">
      <c r="A119" s="20">
        <f>SUBTOTAL(103,$C$5:C119)</f>
        <v>115</v>
      </c>
      <c r="B119" s="21" t="s">
        <v>97</v>
      </c>
      <c r="C119" s="21" t="s">
        <v>147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31"/>
      <c r="X119" s="31"/>
      <c r="Y119" s="31">
        <f t="shared" si="3"/>
        <v>0</v>
      </c>
      <c r="Z119" s="31"/>
    </row>
    <row r="120" spans="1:26" ht="19.5" customHeight="1">
      <c r="A120" s="20">
        <f>SUBTOTAL(103,$C$5:C120)</f>
        <v>116</v>
      </c>
      <c r="B120" s="21" t="s">
        <v>97</v>
      </c>
      <c r="C120" s="21" t="s">
        <v>148</v>
      </c>
      <c r="D120" s="22"/>
      <c r="E120" s="22"/>
      <c r="F120" s="22"/>
      <c r="G120" s="22"/>
      <c r="H120" s="22"/>
      <c r="I120" s="22"/>
      <c r="J120" s="22"/>
      <c r="K120" s="22">
        <v>1</v>
      </c>
      <c r="L120" s="22"/>
      <c r="M120" s="22"/>
      <c r="N120" s="22"/>
      <c r="O120" s="22"/>
      <c r="P120" s="22">
        <v>6</v>
      </c>
      <c r="Q120" s="22"/>
      <c r="R120" s="22"/>
      <c r="S120" s="22"/>
      <c r="T120" s="22"/>
      <c r="U120" s="22"/>
      <c r="V120" s="22"/>
      <c r="W120" s="31"/>
      <c r="X120" s="31">
        <v>20</v>
      </c>
      <c r="Y120" s="31">
        <f t="shared" si="3"/>
        <v>7000</v>
      </c>
      <c r="Z120" s="31"/>
    </row>
    <row r="121" spans="1:26" ht="19.5" customHeight="1">
      <c r="A121" s="20">
        <f>SUBTOTAL(103,$C$5:C121)</f>
        <v>117</v>
      </c>
      <c r="B121" s="21" t="s">
        <v>97</v>
      </c>
      <c r="C121" s="21" t="s">
        <v>149</v>
      </c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31"/>
      <c r="X121" s="31"/>
      <c r="Y121" s="31">
        <f t="shared" si="3"/>
        <v>0</v>
      </c>
      <c r="Z121" s="31"/>
    </row>
    <row r="122" spans="1:26" ht="19.5" customHeight="1">
      <c r="A122" s="20">
        <f>SUBTOTAL(103,$C$5:C122)</f>
        <v>118</v>
      </c>
      <c r="B122" s="21" t="s">
        <v>97</v>
      </c>
      <c r="C122" s="21" t="s">
        <v>150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31"/>
      <c r="X122" s="31"/>
      <c r="Y122" s="31">
        <f t="shared" si="3"/>
        <v>0</v>
      </c>
      <c r="Z122" s="31"/>
    </row>
    <row r="123" spans="1:26" ht="19.5" customHeight="1">
      <c r="A123" s="20">
        <f>SUBTOTAL(103,$C$5:C123)</f>
        <v>119</v>
      </c>
      <c r="B123" s="21" t="s">
        <v>97</v>
      </c>
      <c r="C123" s="21" t="s">
        <v>151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31"/>
      <c r="X123" s="31"/>
      <c r="Y123" s="31">
        <f t="shared" si="3"/>
        <v>0</v>
      </c>
      <c r="Z123" s="31"/>
    </row>
    <row r="124" spans="1:26" ht="19.5" customHeight="1">
      <c r="A124" s="20">
        <f>SUBTOTAL(103,$C$5:C124)</f>
        <v>120</v>
      </c>
      <c r="B124" s="21" t="s">
        <v>97</v>
      </c>
      <c r="C124" s="21" t="s">
        <v>152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31"/>
      <c r="X124" s="31"/>
      <c r="Y124" s="31">
        <f t="shared" si="3"/>
        <v>0</v>
      </c>
      <c r="Z124" s="31"/>
    </row>
    <row r="125" spans="1:26" ht="19.5" customHeight="1">
      <c r="A125" s="20">
        <f>SUBTOTAL(103,$C$5:C125)</f>
        <v>121</v>
      </c>
      <c r="B125" s="21" t="s">
        <v>97</v>
      </c>
      <c r="C125" s="21" t="s">
        <v>153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31"/>
      <c r="X125" s="31"/>
      <c r="Y125" s="31">
        <f t="shared" si="3"/>
        <v>0</v>
      </c>
      <c r="Z125" s="31"/>
    </row>
    <row r="126" spans="1:26" ht="19.5" customHeight="1">
      <c r="A126" s="20">
        <f>SUBTOTAL(103,$C$5:C126)</f>
        <v>122</v>
      </c>
      <c r="B126" s="21" t="s">
        <v>97</v>
      </c>
      <c r="C126" s="21" t="s">
        <v>154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31"/>
      <c r="X126" s="31"/>
      <c r="Y126" s="31">
        <f t="shared" si="3"/>
        <v>0</v>
      </c>
      <c r="Z126" s="31"/>
    </row>
    <row r="127" spans="1:26" ht="19.5" customHeight="1">
      <c r="A127" s="20">
        <f>SUBTOTAL(103,$C$5:C127)</f>
        <v>123</v>
      </c>
      <c r="B127" s="21" t="s">
        <v>97</v>
      </c>
      <c r="C127" s="21" t="s">
        <v>155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31"/>
      <c r="X127" s="31"/>
      <c r="Y127" s="31">
        <f t="shared" si="3"/>
        <v>0</v>
      </c>
      <c r="Z127" s="31"/>
    </row>
    <row r="128" spans="1:26" ht="19.5" customHeight="1">
      <c r="A128" s="20">
        <f>SUBTOTAL(103,$C$5:C128)</f>
        <v>124</v>
      </c>
      <c r="B128" s="21" t="s">
        <v>97</v>
      </c>
      <c r="C128" s="21" t="s">
        <v>104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31"/>
      <c r="X128" s="31"/>
      <c r="Y128" s="31">
        <f t="shared" si="3"/>
        <v>0</v>
      </c>
      <c r="Z128" s="31"/>
    </row>
    <row r="129" spans="1:26" ht="19.5" customHeight="1">
      <c r="A129" s="20">
        <f>SUBTOTAL(103,$C$5:C129)</f>
        <v>125</v>
      </c>
      <c r="B129" s="21" t="s">
        <v>97</v>
      </c>
      <c r="C129" s="21" t="s">
        <v>156</v>
      </c>
      <c r="D129" s="22"/>
      <c r="E129" s="22"/>
      <c r="F129" s="22"/>
      <c r="G129" s="22"/>
      <c r="H129" s="22"/>
      <c r="I129" s="22"/>
      <c r="J129" s="22"/>
      <c r="K129" s="22">
        <v>1</v>
      </c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31"/>
      <c r="X129" s="31">
        <v>10</v>
      </c>
      <c r="Y129" s="31">
        <f t="shared" si="3"/>
        <v>3500</v>
      </c>
      <c r="Z129" s="31"/>
    </row>
    <row r="130" spans="1:26" ht="19.5" customHeight="1">
      <c r="A130" s="20">
        <f>SUBTOTAL(103,$C$5:C130)</f>
        <v>126</v>
      </c>
      <c r="B130" s="21" t="s">
        <v>97</v>
      </c>
      <c r="C130" s="21" t="s">
        <v>157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31"/>
      <c r="X130" s="31"/>
      <c r="Y130" s="31">
        <f t="shared" si="3"/>
        <v>0</v>
      </c>
      <c r="Z130" s="31"/>
    </row>
    <row r="131" spans="1:26" ht="19.5" customHeight="1">
      <c r="A131" s="20">
        <f>SUBTOTAL(103,$C$5:C131)</f>
        <v>127</v>
      </c>
      <c r="B131" s="21" t="s">
        <v>97</v>
      </c>
      <c r="C131" s="21" t="s">
        <v>158</v>
      </c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31"/>
      <c r="X131" s="31"/>
      <c r="Y131" s="31">
        <f t="shared" si="3"/>
        <v>0</v>
      </c>
      <c r="Z131" s="31"/>
    </row>
    <row r="132" spans="1:26" ht="19.5" customHeight="1">
      <c r="A132" s="20">
        <f>SUBTOTAL(103,$C$5:C132)</f>
        <v>128</v>
      </c>
      <c r="B132" s="21" t="s">
        <v>97</v>
      </c>
      <c r="C132" s="21" t="s">
        <v>159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31"/>
      <c r="X132" s="31"/>
      <c r="Y132" s="31">
        <f t="shared" si="3"/>
        <v>0</v>
      </c>
      <c r="Z132" s="31"/>
    </row>
    <row r="133" spans="1:26" ht="19.5" customHeight="1">
      <c r="A133" s="20">
        <f>SUBTOTAL(103,$C$5:C133)</f>
        <v>129</v>
      </c>
      <c r="B133" s="21" t="s">
        <v>97</v>
      </c>
      <c r="C133" s="21" t="s">
        <v>160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31"/>
      <c r="X133" s="31"/>
      <c r="Y133" s="31">
        <f t="shared" si="3"/>
        <v>0</v>
      </c>
      <c r="Z133" s="31"/>
    </row>
    <row r="134" spans="1:26" ht="19.5" customHeight="1">
      <c r="A134" s="20">
        <f>SUBTOTAL(103,$C$5:C134)</f>
        <v>130</v>
      </c>
      <c r="B134" s="21" t="s">
        <v>97</v>
      </c>
      <c r="C134" s="21" t="s">
        <v>161</v>
      </c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31"/>
      <c r="X134" s="31"/>
      <c r="Y134" s="31">
        <f aca="true" t="shared" si="4" ref="Y134:Y155">D134*150+E134*500+F134*300+G134*200+I134*300+K134*3000+L134*200+M134*500+N134*2000+O134*15+P134*500+Q134*30+R134*6000+S134*3000+T134*5000+U134*1500+V134*2500+W134*3500+X134*50</f>
        <v>0</v>
      </c>
      <c r="Z134" s="31"/>
    </row>
    <row r="135" spans="1:26" ht="19.5" customHeight="1">
      <c r="A135" s="20">
        <f>SUBTOTAL(103,$C$5:C135)</f>
        <v>131</v>
      </c>
      <c r="B135" s="21" t="s">
        <v>97</v>
      </c>
      <c r="C135" s="21" t="s">
        <v>162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31"/>
      <c r="X135" s="31"/>
      <c r="Y135" s="31">
        <f t="shared" si="4"/>
        <v>0</v>
      </c>
      <c r="Z135" s="31"/>
    </row>
    <row r="136" spans="1:26" ht="19.5" customHeight="1">
      <c r="A136" s="20">
        <f>SUBTOTAL(103,$C$5:C136)</f>
        <v>132</v>
      </c>
      <c r="B136" s="21" t="s">
        <v>97</v>
      </c>
      <c r="C136" s="21" t="s">
        <v>163</v>
      </c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31"/>
      <c r="X136" s="31"/>
      <c r="Y136" s="31">
        <f t="shared" si="4"/>
        <v>0</v>
      </c>
      <c r="Z136" s="31"/>
    </row>
    <row r="137" spans="1:26" ht="19.5" customHeight="1">
      <c r="A137" s="20">
        <f>SUBTOTAL(103,$C$5:C137)</f>
        <v>133</v>
      </c>
      <c r="B137" s="21" t="s">
        <v>97</v>
      </c>
      <c r="C137" s="21" t="s">
        <v>164</v>
      </c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31"/>
      <c r="X137" s="31">
        <v>25</v>
      </c>
      <c r="Y137" s="31">
        <f t="shared" si="4"/>
        <v>1250</v>
      </c>
      <c r="Z137" s="31"/>
    </row>
    <row r="138" spans="1:26" ht="19.5" customHeight="1">
      <c r="A138" s="20">
        <f>SUBTOTAL(103,$C$5:C138)</f>
        <v>134</v>
      </c>
      <c r="B138" s="21" t="s">
        <v>97</v>
      </c>
      <c r="C138" s="21" t="s">
        <v>165</v>
      </c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31"/>
      <c r="X138" s="31"/>
      <c r="Y138" s="31">
        <f t="shared" si="4"/>
        <v>0</v>
      </c>
      <c r="Z138" s="31"/>
    </row>
    <row r="139" spans="1:26" ht="19.5" customHeight="1">
      <c r="A139" s="20">
        <f>SUBTOTAL(103,$C$5:C139)</f>
        <v>135</v>
      </c>
      <c r="B139" s="21" t="s">
        <v>97</v>
      </c>
      <c r="C139" s="21" t="s">
        <v>166</v>
      </c>
      <c r="D139" s="22">
        <v>8</v>
      </c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31"/>
      <c r="X139" s="31"/>
      <c r="Y139" s="31">
        <f t="shared" si="4"/>
        <v>1200</v>
      </c>
      <c r="Z139" s="31"/>
    </row>
    <row r="140" spans="1:26" ht="19.5" customHeight="1">
      <c r="A140" s="20">
        <f>SUBTOTAL(103,$C$5:C140)</f>
        <v>136</v>
      </c>
      <c r="B140" s="21" t="s">
        <v>97</v>
      </c>
      <c r="C140" s="21" t="s">
        <v>167</v>
      </c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31"/>
      <c r="X140" s="31"/>
      <c r="Y140" s="31">
        <f t="shared" si="4"/>
        <v>0</v>
      </c>
      <c r="Z140" s="31"/>
    </row>
    <row r="141" spans="1:26" ht="19.5" customHeight="1">
      <c r="A141" s="20">
        <f>SUBTOTAL(103,$C$5:C141)</f>
        <v>137</v>
      </c>
      <c r="B141" s="21" t="s">
        <v>97</v>
      </c>
      <c r="C141" s="21" t="s">
        <v>168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31"/>
      <c r="X141" s="31"/>
      <c r="Y141" s="31">
        <f t="shared" si="4"/>
        <v>0</v>
      </c>
      <c r="Z141" s="31"/>
    </row>
    <row r="142" spans="1:26" ht="19.5" customHeight="1">
      <c r="A142" s="20">
        <f>SUBTOTAL(103,$C$5:C142)</f>
        <v>138</v>
      </c>
      <c r="B142" s="21" t="s">
        <v>97</v>
      </c>
      <c r="C142" s="21" t="s">
        <v>169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31"/>
      <c r="X142" s="31"/>
      <c r="Y142" s="31">
        <f t="shared" si="4"/>
        <v>0</v>
      </c>
      <c r="Z142" s="31"/>
    </row>
    <row r="143" spans="1:26" ht="19.5" customHeight="1">
      <c r="A143" s="20">
        <f>SUBTOTAL(103,$C$5:C143)</f>
        <v>139</v>
      </c>
      <c r="B143" s="21" t="s">
        <v>97</v>
      </c>
      <c r="C143" s="21" t="s">
        <v>170</v>
      </c>
      <c r="D143" s="22">
        <v>8</v>
      </c>
      <c r="E143" s="22">
        <v>1</v>
      </c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31"/>
      <c r="X143" s="31">
        <v>25</v>
      </c>
      <c r="Y143" s="31">
        <f t="shared" si="4"/>
        <v>2950</v>
      </c>
      <c r="Z143" s="31"/>
    </row>
    <row r="144" spans="1:26" ht="19.5" customHeight="1">
      <c r="A144" s="20">
        <f>SUBTOTAL(103,$C$5:C144)</f>
        <v>140</v>
      </c>
      <c r="B144" s="21" t="s">
        <v>97</v>
      </c>
      <c r="C144" s="21" t="s">
        <v>171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31"/>
      <c r="X144" s="31"/>
      <c r="Y144" s="31">
        <f t="shared" si="4"/>
        <v>0</v>
      </c>
      <c r="Z144" s="31"/>
    </row>
    <row r="145" spans="1:26" ht="19.5" customHeight="1">
      <c r="A145" s="20">
        <f>SUBTOTAL(103,$C$5:C145)</f>
        <v>141</v>
      </c>
      <c r="B145" s="21" t="s">
        <v>97</v>
      </c>
      <c r="C145" s="21" t="s">
        <v>172</v>
      </c>
      <c r="D145" s="22">
        <v>8</v>
      </c>
      <c r="E145" s="22">
        <v>1</v>
      </c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31"/>
      <c r="X145" s="31">
        <v>25</v>
      </c>
      <c r="Y145" s="31">
        <f t="shared" si="4"/>
        <v>2950</v>
      </c>
      <c r="Z145" s="31"/>
    </row>
    <row r="146" spans="1:26" ht="19.5" customHeight="1">
      <c r="A146" s="20">
        <f>SUBTOTAL(103,$C$5:C146)</f>
        <v>142</v>
      </c>
      <c r="B146" s="21" t="s">
        <v>97</v>
      </c>
      <c r="C146" s="21" t="s">
        <v>173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31"/>
      <c r="X146" s="31"/>
      <c r="Y146" s="31">
        <f t="shared" si="4"/>
        <v>0</v>
      </c>
      <c r="Z146" s="31"/>
    </row>
    <row r="147" spans="1:26" ht="19.5" customHeight="1">
      <c r="A147" s="20">
        <f>SUBTOTAL(103,$C$5:C147)</f>
        <v>143</v>
      </c>
      <c r="B147" s="21" t="s">
        <v>97</v>
      </c>
      <c r="C147" s="21" t="s">
        <v>174</v>
      </c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31"/>
      <c r="X147" s="31"/>
      <c r="Y147" s="31">
        <f t="shared" si="4"/>
        <v>0</v>
      </c>
      <c r="Z147" s="31"/>
    </row>
    <row r="148" spans="1:26" ht="19.5" customHeight="1">
      <c r="A148" s="20">
        <f>SUBTOTAL(103,$C$5:C148)</f>
        <v>144</v>
      </c>
      <c r="B148" s="21" t="s">
        <v>97</v>
      </c>
      <c r="C148" s="21" t="s">
        <v>175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31"/>
      <c r="X148" s="31"/>
      <c r="Y148" s="31">
        <f t="shared" si="4"/>
        <v>0</v>
      </c>
      <c r="Z148" s="31"/>
    </row>
    <row r="149" spans="1:26" ht="19.5" customHeight="1">
      <c r="A149" s="20">
        <f>SUBTOTAL(103,$C$5:C149)</f>
        <v>145</v>
      </c>
      <c r="B149" s="21" t="s">
        <v>97</v>
      </c>
      <c r="C149" s="21" t="s">
        <v>176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31"/>
      <c r="X149" s="31"/>
      <c r="Y149" s="31">
        <f t="shared" si="4"/>
        <v>0</v>
      </c>
      <c r="Z149" s="31"/>
    </row>
    <row r="150" spans="1:26" ht="19.5" customHeight="1">
      <c r="A150" s="20">
        <f>SUBTOTAL(103,$C$5:C150)</f>
        <v>146</v>
      </c>
      <c r="B150" s="21" t="s">
        <v>97</v>
      </c>
      <c r="C150" s="21" t="s">
        <v>177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31"/>
      <c r="X150" s="31"/>
      <c r="Y150" s="31">
        <f t="shared" si="4"/>
        <v>0</v>
      </c>
      <c r="Z150" s="31"/>
    </row>
    <row r="151" spans="1:26" ht="19.5" customHeight="1">
      <c r="A151" s="20">
        <f>SUBTOTAL(103,$C$5:C151)</f>
        <v>147</v>
      </c>
      <c r="B151" s="21" t="s">
        <v>97</v>
      </c>
      <c r="C151" s="21" t="s">
        <v>178</v>
      </c>
      <c r="D151" s="22">
        <v>10</v>
      </c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31"/>
      <c r="X151" s="31">
        <v>5</v>
      </c>
      <c r="Y151" s="31">
        <f t="shared" si="4"/>
        <v>1750</v>
      </c>
      <c r="Z151" s="31"/>
    </row>
    <row r="152" spans="1:26" ht="19.5" customHeight="1">
      <c r="A152" s="20">
        <f>SUBTOTAL(103,$C$5:C152)</f>
        <v>148</v>
      </c>
      <c r="B152" s="21" t="s">
        <v>97</v>
      </c>
      <c r="C152" s="21" t="s">
        <v>179</v>
      </c>
      <c r="D152" s="22">
        <v>3</v>
      </c>
      <c r="E152" s="22">
        <v>1</v>
      </c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>
        <v>8</v>
      </c>
      <c r="Q152" s="22"/>
      <c r="R152" s="22"/>
      <c r="S152" s="22"/>
      <c r="T152" s="22"/>
      <c r="U152" s="22"/>
      <c r="V152" s="22"/>
      <c r="W152" s="31"/>
      <c r="X152" s="31">
        <v>5</v>
      </c>
      <c r="Y152" s="31">
        <f t="shared" si="4"/>
        <v>5200</v>
      </c>
      <c r="Z152" s="31"/>
    </row>
    <row r="153" spans="1:26" ht="19.5" customHeight="1">
      <c r="A153" s="20">
        <f>SUBTOTAL(103,$C$5:C153)</f>
        <v>149</v>
      </c>
      <c r="B153" s="21" t="s">
        <v>97</v>
      </c>
      <c r="C153" s="21" t="s">
        <v>180</v>
      </c>
      <c r="D153" s="22"/>
      <c r="E153" s="22"/>
      <c r="F153" s="22"/>
      <c r="G153" s="22"/>
      <c r="H153" s="22"/>
      <c r="I153" s="22"/>
      <c r="J153" s="22"/>
      <c r="K153" s="22">
        <v>2</v>
      </c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31"/>
      <c r="X153" s="31">
        <v>10</v>
      </c>
      <c r="Y153" s="31">
        <f t="shared" si="4"/>
        <v>6500</v>
      </c>
      <c r="Z153" s="31"/>
    </row>
    <row r="154" spans="1:26" ht="19.5" customHeight="1">
      <c r="A154" s="20">
        <f>SUBTOTAL(103,$C$5:C154)</f>
        <v>150</v>
      </c>
      <c r="B154" s="21" t="s">
        <v>97</v>
      </c>
      <c r="C154" s="21" t="s">
        <v>181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31"/>
      <c r="X154" s="31"/>
      <c r="Y154" s="31">
        <f t="shared" si="4"/>
        <v>0</v>
      </c>
      <c r="Z154" s="31"/>
    </row>
    <row r="155" spans="1:26" ht="19.5" customHeight="1">
      <c r="A155" s="20"/>
      <c r="B155" s="21" t="s">
        <v>182</v>
      </c>
      <c r="C155" s="21"/>
      <c r="D155" s="36">
        <f>SUBTOTAL(109,D5:D154)</f>
        <v>236</v>
      </c>
      <c r="E155" s="36">
        <f aca="true" t="shared" si="5" ref="E155:X155">SUBTOTAL(109,E5:E154)</f>
        <v>11.2</v>
      </c>
      <c r="F155" s="36">
        <f t="shared" si="5"/>
        <v>0</v>
      </c>
      <c r="G155" s="36">
        <f t="shared" si="5"/>
        <v>0</v>
      </c>
      <c r="H155" s="36">
        <f t="shared" si="5"/>
        <v>0</v>
      </c>
      <c r="I155" s="36">
        <f t="shared" si="5"/>
        <v>0</v>
      </c>
      <c r="J155" s="36">
        <f t="shared" si="5"/>
        <v>0</v>
      </c>
      <c r="K155" s="36">
        <f t="shared" si="5"/>
        <v>60</v>
      </c>
      <c r="L155" s="36">
        <f t="shared" si="5"/>
        <v>43</v>
      </c>
      <c r="M155" s="36">
        <f t="shared" si="5"/>
        <v>0</v>
      </c>
      <c r="N155" s="36">
        <f t="shared" si="5"/>
        <v>4</v>
      </c>
      <c r="O155" s="36">
        <f t="shared" si="5"/>
        <v>0</v>
      </c>
      <c r="P155" s="36">
        <f t="shared" si="5"/>
        <v>26</v>
      </c>
      <c r="Q155" s="36">
        <f t="shared" si="5"/>
        <v>400</v>
      </c>
      <c r="R155" s="36">
        <f t="shared" si="5"/>
        <v>2</v>
      </c>
      <c r="S155" s="36">
        <f t="shared" si="5"/>
        <v>0</v>
      </c>
      <c r="T155" s="36">
        <f t="shared" si="5"/>
        <v>0</v>
      </c>
      <c r="U155" s="36">
        <f t="shared" si="5"/>
        <v>3</v>
      </c>
      <c r="V155" s="36">
        <f t="shared" si="5"/>
        <v>2</v>
      </c>
      <c r="W155" s="36">
        <f t="shared" si="5"/>
        <v>1</v>
      </c>
      <c r="X155" s="36">
        <f t="shared" si="5"/>
        <v>763</v>
      </c>
      <c r="Y155" s="31">
        <f t="shared" si="4"/>
        <v>325750</v>
      </c>
      <c r="Z155" s="31"/>
    </row>
  </sheetData>
  <sheetProtection/>
  <autoFilter ref="A4:Z154"/>
  <mergeCells count="26">
    <mergeCell ref="A1:Z1"/>
    <mergeCell ref="D2:W2"/>
    <mergeCell ref="U3:W3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X2:X4"/>
    <mergeCell ref="Y2:Y4"/>
    <mergeCell ref="Z2:Z4"/>
  </mergeCells>
  <printOptions horizontalCentered="1"/>
  <pageMargins left="0.75" right="0.75" top="0.67" bottom="0.79" header="0.31" footer="0.51"/>
  <pageSetup fitToHeight="0" fitToWidth="1" horizontalDpi="600" verticalDpi="600" orientation="landscape" paperSize="9" scale="9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SheetLayoutView="100" workbookViewId="0" topLeftCell="A1">
      <selection activeCell="A24" sqref="A24:N30"/>
    </sheetView>
  </sheetViews>
  <sheetFormatPr defaultColWidth="9.00390625" defaultRowHeight="15"/>
  <sheetData>
    <row r="1" spans="1:14" ht="13.5">
      <c r="A1" s="2" t="s">
        <v>183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3" t="s">
        <v>184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4" spans="1:14" ht="13.5">
      <c r="A14" s="5" t="s">
        <v>185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3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s="1" customFormat="1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s="1" customFormat="1" ht="13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s="1" customFormat="1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s="1" customFormat="1" ht="19.5" customHeight="1">
      <c r="A24" s="6" t="s">
        <v>186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s="1" customFormat="1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s="1" customFormat="1" ht="13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3.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</sheetData>
  <sheetProtection/>
  <mergeCells count="4">
    <mergeCell ref="A1:N7"/>
    <mergeCell ref="A8:N9"/>
    <mergeCell ref="A14:N23"/>
    <mergeCell ref="A24:N30"/>
  </mergeCells>
  <printOptions/>
  <pageMargins left="0.75" right="0.75" top="1" bottom="1" header="0.51" footer="0.51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wangyongming</dc:creator>
  <cp:keywords/>
  <dc:description/>
  <cp:lastModifiedBy>青色年华</cp:lastModifiedBy>
  <dcterms:created xsi:type="dcterms:W3CDTF">2017-05-07T01:09:50Z</dcterms:created>
  <dcterms:modified xsi:type="dcterms:W3CDTF">2018-11-27T12:54:26Z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