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衔接资金36221万元分配" sheetId="6" r:id="rId1"/>
  </sheets>
  <definedNames>
    <definedName name="_xlnm.Print_Titles" localSheetId="0">衔接资金36221万元分配!$1:$3</definedName>
    <definedName name="_xlnm.Print_Area" localSheetId="0">衔接资金36221万元分配!$A$1:$I$77</definedName>
  </definedNames>
  <calcPr calcId="144525"/>
</workbook>
</file>

<file path=xl/sharedStrings.xml><?xml version="1.0" encoding="utf-8"?>
<sst xmlns="http://schemas.openxmlformats.org/spreadsheetml/2006/main" count="414" uniqueCount="238">
  <si>
    <t>原州区关于提前下达2024年中央财政衔接推进乡村振兴补助资金分配计划表</t>
  </si>
  <si>
    <t>填报单位：财政局  乡村振兴局</t>
  </si>
  <si>
    <t>序号</t>
  </si>
  <si>
    <t>项目名称</t>
  </si>
  <si>
    <t>建设性质</t>
  </si>
  <si>
    <t>建设内容</t>
  </si>
  <si>
    <t>项目实施
地点</t>
  </si>
  <si>
    <t>进度计划安排</t>
  </si>
  <si>
    <t>实施单位</t>
  </si>
  <si>
    <t>本次拟分配资金</t>
  </si>
  <si>
    <t>备注</t>
  </si>
  <si>
    <t>合计</t>
  </si>
  <si>
    <t>一、</t>
  </si>
  <si>
    <t>农业农村局</t>
  </si>
  <si>
    <t>2024年设施蔬菜种植种苗补贴项目</t>
  </si>
  <si>
    <t>新建</t>
  </si>
  <si>
    <t>（一）2023年10月-2023年12月建设：根据原农发[2023]13号文件精神，2023年设施蔬菜种植种苗补贴项目批复550万元，实际到账100万元，用于支付2023年大中拱棚种植补贴资金80.476万元。2024年续建2023年彭堡镇、头营镇、三营镇、黄铎堡镇、官厅镇、开城镇、河川乡日光温室共种植1443栋3607.5亩、种植蘑菇菌棒47.811万棒；共需补贴资金420万元。（二）2024年1月-2024年12月建设：彭堡镇、头营镇、三营镇、黄铎堡镇、官厅镇、开城镇、河川乡日光温室种植3000栋10000亩，大中拱棚种植3000栋5000亩；该项目预算投资600万元。</t>
  </si>
  <si>
    <t>彭堡镇
头营镇
三营镇
黄铎堡镇
官厅镇
中河乡</t>
  </si>
  <si>
    <t>2023年1月-2024年4月</t>
  </si>
  <si>
    <t>2024年饲草加工调制项目</t>
  </si>
  <si>
    <t>该项目预算总投资1660万元，全部为中央衔接资金，建设内容：在原州区张易镇 、中河乡等11个乡镇范围内推广农作物青贮、黄贮为主的饲草加工调制技术，2024年3月中旬入户完成20万吨以上饲草调制验收。</t>
  </si>
  <si>
    <t>11个乡镇</t>
  </si>
  <si>
    <t>2024年1月-11月</t>
  </si>
  <si>
    <t>2023年设施农业园区日光温室维修项目</t>
  </si>
  <si>
    <t>续建</t>
  </si>
  <si>
    <t>2023年维修日光温室309栋（自然栋），折60米标准339栋,其中：头营镇维修日光温室197栋（自然栋），折60米标准221栋；黄铎堡镇维修日光温室112栋（自然栋），折60米标准栋118栋。</t>
  </si>
  <si>
    <t>头营镇
黄铎堡镇</t>
  </si>
  <si>
    <t>2023年11月-2024年11月</t>
  </si>
  <si>
    <t>2024年中药材种植补贴项目</t>
  </si>
  <si>
    <t>计划种植中药材20000亩，每亩补助150元。种植100以上的经营主体需最少带动5户脱贫户及具备条件的脱贫不稳定户、边缘易致贫户、突发严重困难户（农业经营主体种植面积每增加100亩，带动脱贫享受政策户、边缘易致贫户、突发严重困难户和政策性移民户增2户），且每户增收1000元以上。</t>
  </si>
  <si>
    <t>2024年1月-12月</t>
  </si>
  <si>
    <t>2024年脱毒马铃薯种薯繁育示范推广项目</t>
  </si>
  <si>
    <t>该项目预算总投资300万元，全部为自治区衔接资金。建设内容：政府采购原原种650万粒免费向农户发放，每粒原原种补贴0.4元，计260万元；建设一级种薯繁育基地8000亩，每亩补贴50元，计40万元。</t>
  </si>
  <si>
    <t>2024年1-12月</t>
  </si>
  <si>
    <t>2024年水肥一体化技术示范项目</t>
  </si>
  <si>
    <t>该项目预算总投资30万元，其中中央衔接资金30万元，建设内容：采购水肥一体化首部系统1套，示范水肥一体化精准施肥、精准灌水面积200亩以上。</t>
  </si>
  <si>
    <t>孙家河村</t>
  </si>
  <si>
    <t>2024年原州区农作物生产综合利用项目</t>
  </si>
  <si>
    <t>该项目预算总投资6900万元，其中行业专项资金1800万元，建设内容：种植作物覆膜60万亩，每亩补助30元；衔接资金1200万元，建设内容：种植作物覆膜60万亩，每亩补助20元。群众自筹3900万元。</t>
  </si>
  <si>
    <t>2024年3月-6月</t>
  </si>
  <si>
    <t>2024年肉牛见犊补母</t>
  </si>
  <si>
    <t>2024年在原州区11乡镇实施基础母牛扩群提质，实 施“见犊补母”14.062万头,其中2023年9月-12月实施5.562万头，2024年8.5万头，每头按1000元补助标准，总计投入补贴资金14062万元。</t>
  </si>
  <si>
    <t>2024年粮改饲</t>
  </si>
  <si>
    <t>计划粮改饲种植面积4.5万亩、收贮优质全株玉米青贮16万吨，其中2023年11月-12月补贴面积1.5万亩，收贮优质全株玉米青贮6万吨，2024年补贴面积3万亩，收贮优质全株玉米青贮10万吨，质量必须达到二级标准，计划投入补贴资金591万元。</t>
  </si>
  <si>
    <t>2024年肉牛良种补贴项目</t>
  </si>
  <si>
    <t>采推广优质肉牛冻精3万支,购液氮1.6万立升；</t>
  </si>
  <si>
    <t>产业到户项目</t>
  </si>
  <si>
    <t>对肉牛、羊、猪、鸡鸭、蜜蜂、露地蔬菜、马铃薯、蘑菇菌棒等两类八项进行补贴。牛（3000元/头）；羊（200元/只）；猪（500元/头）；鸡鸭（10元/只）；蜜蜂（300元/箱）；露地蔬菜（500元/亩）；马铃薯（200元/亩）；蘑菇菌棒（5元/个）</t>
  </si>
  <si>
    <t>11个乡镇村</t>
  </si>
  <si>
    <t>2024年设施移民园区保温被配套项目</t>
  </si>
  <si>
    <t>在彭堡镇、头营镇、三营镇、黄铎堡镇设施移民园区日光温室配套保温被928700平方米</t>
  </si>
  <si>
    <t>设施农业园区</t>
  </si>
  <si>
    <t>2024年设施移民园区棚膜配套项目</t>
  </si>
  <si>
    <t>在彭堡镇、头营镇、三营镇、黄铎堡镇设施移民园区配套棚膜130000公斤。</t>
  </si>
  <si>
    <t>2024年设施农业园区日光温室维修项目</t>
  </si>
  <si>
    <t>在彭堡镇、头营镇、三营镇维修日光温室300栋。对墙体、后屋面、钢架、门洞等内容进行维修更换。</t>
  </si>
  <si>
    <t>2024年发展壮大村集体经济项目</t>
  </si>
  <si>
    <t>在未享受中央扶持项目资金的行政村择优选择4个行政村，实施发展壮大村集体项目，每个项目补助100万元</t>
  </si>
  <si>
    <t>黄铎堡镇穆滩等村高标准农田建设项目（高效节水）</t>
  </si>
  <si>
    <t>该项目预算总投资7650万元，其中：中央和自治区补助资金5100万元、山水林田湖草项目中央财政补助资金2416万元、地方财政配套资金134万元。建设内容：发展高效节水灌溉面积2.55万亩。</t>
  </si>
  <si>
    <t>黄铎堡镇
三营镇
头营镇</t>
  </si>
  <si>
    <t>2023年9月-2024年12月</t>
  </si>
  <si>
    <t>原州区2023年黄铎堡镇老庄等村高标准农田建设项目（高效节水）</t>
  </si>
  <si>
    <t>该项目预算总投资9725万元，其中中央衔接资金2755.78万元，建设内容：发展高效节水灌溉面积3.89万亩。</t>
  </si>
  <si>
    <t>原州区2024年扬黄灌区十二干高效节水灌溉工程</t>
  </si>
  <si>
    <t>2024年1月-2024年12月</t>
  </si>
  <si>
    <t>二、</t>
  </si>
  <si>
    <t>自然资源局</t>
  </si>
  <si>
    <t>2024年林业特色优势产业</t>
  </si>
  <si>
    <t>补贴2022年种植芽用枸杞673亩；补贴2023年种植芽用枸杞268亩；2024年新种果用枸杞200亩。</t>
  </si>
  <si>
    <t>三营镇
彭堡镇</t>
  </si>
  <si>
    <t>2024年3月-11月</t>
  </si>
  <si>
    <t>2024年欠发达国有林场产业培育项目</t>
  </si>
  <si>
    <t>建设内容：在马渠林场推广种植新疆小红杏400亩；在赵千户林场保障性苗圃基地建设育苗拱棚3栋，引种强化新疆小红杏苗木10万株。</t>
  </si>
  <si>
    <t>马渠、赵千户国有林场</t>
  </si>
  <si>
    <t>2024-2025年</t>
  </si>
  <si>
    <t>三</t>
  </si>
  <si>
    <t>发改局</t>
  </si>
  <si>
    <t>原州区三营镇安和村肉牛养殖“出户入园”扩建2023年以工代赈项目</t>
  </si>
  <si>
    <t>新建半封闭牛含2座，建筑面积2090*2=4180平方米，活动场地面积1348*2=2696平方米(水平投影面积一半)；在牛舍山墙两侧与原有道路之间空地上新建混凝土硬化216平方米，破损及恢复混凝土硬化460平方米。新建中1000圆形混凝土雨水检查井22座，D3001I级钢筋混凝土管526米，电缆规格及敷设方式为 YJV22-4X10-FC，电缆长度240米。</t>
  </si>
  <si>
    <t>安和村</t>
  </si>
  <si>
    <t>2023年3-2024年5月</t>
  </si>
  <si>
    <t>发改局
三营镇人民政府</t>
  </si>
  <si>
    <t>原州区三营镇孙家河村林下经济示范园区配套设施2023年以工代赈项目</t>
  </si>
  <si>
    <t>该项目预算总投资575万元，其中400万为中央财政资金，175万为地方配套资金。建设内容：铺设管道15.7千米，软带12.2千米、滴灌管130.8千米，配套建设控制阀井、分水阀井、检查井等建筑物182座，新建生产路9千米。</t>
  </si>
  <si>
    <t>2023年5月-2024年5月</t>
  </si>
  <si>
    <t>原州区彭堡镇硝沟村肉牛养殖园区设施2023年以工代赈示范项目</t>
  </si>
  <si>
    <t>新建标准化牛舍7栋，配套建设青贮池、草料棚、沉淀池、集粪棚、蓄水池等。</t>
  </si>
  <si>
    <t>申庄村</t>
  </si>
  <si>
    <t>2023年4月-2024年5月</t>
  </si>
  <si>
    <t>发改局
彭堡镇人民政府</t>
  </si>
  <si>
    <t>原州区头营镇胡大堡村肉牛养殖场基础设施2023年以工代赈项目</t>
  </si>
  <si>
    <t>新建轻钢结构牛舍1栋,面积2160平方米（设计年存栏肉牛180头），钢筋混凝土结构青贮池1座面积480平方米，钢结构草料棚1座面积314平方米，简易钢结构敞开式堆粪棚1座面积190.3平方米，混合结构业务用房（含消毒室）面积70平方米，消毒池一处，电动伸缩门一座，场地硬化1546平方米，场地沙化4455平方米，给排水、土方等工程。</t>
  </si>
  <si>
    <t>胡大堡村</t>
  </si>
  <si>
    <t>2023年4月-2024年6月</t>
  </si>
  <si>
    <t>发改局
头营镇人民政府</t>
  </si>
  <si>
    <t>原州区中河乡丰堡村肉牛养殖“出户入园”基础设施2023年以工代赈项目</t>
  </si>
  <si>
    <t xml:space="preserve">新建牛舍2座建筑面积为2511.4平方米；配套用房一栋，建筑面积108平方米；干草棚一座，建筑面积251平方米； 青贮池一处，占地面积240平方米；堆粪棚一座，建筑面积152.3 平方米 ；室外附属工程： 入口消毒池一处，占地面积 40 平方米； 铁艺围墙 525 米，高度 2.0 米；道路及场地混凝土硬化共 2410 平方米； 排水沟 360 米； 配套建设室外给排水工程及室外电气工程等。
</t>
  </si>
  <si>
    <t>丰堡村</t>
  </si>
  <si>
    <t>2023年-2024年</t>
  </si>
  <si>
    <t>发改局
中河乡人民政府</t>
  </si>
  <si>
    <t>原州区张易镇马莲川河（张易段）河道治理基础设施建设2023年以工代赈项目</t>
  </si>
  <si>
    <t>设计对马莲川河张易段进行河道整治，治理措施包括：河道疏浚、填筑护堤、岸坡砌护；根据交通和泄洪需要布置过水路面
(1)河道疏浚:工程计划扩整疏浚河道总长度5.2km，内边坡1:1.5，外边坡1:1.5。
(2)在河滩地较砌护高度较低处河道两岸填筑护堤，护堤内边坡坡比1:1.5，外边坡坡比为1:1.5，护堤为土护堤，宽3.0m，回填土压实度不小于0.93，若回填料为砂砾石，要求为级配滤料，相对密度不小于0.65。
(3)岸坡砌护:马莲川河张易段河道布置护岸工程共计长12.2Km，其中干流左岸长7.3Km，右岸长4.87Km。均采用浆砌石坡式结构护岸，内边坡坡比1:1.5，坡面砌筑厚0.3米，坡脚基础宽0.8米，深1.2`1.5米。
(4)过水路面:工程新建过水路面5座，路面宽均为4.5m，分别位于河道治理段桩号为：K0+550m、K1+050m、K1+860m、K2+300m、K6+970m，前三桩号处过水路面长均为40米，后两者长度分别为50米和80米。过水路面为双孔钢筋砼涵洞，路面为C25混凝土路面，涵洞为单孔净跨4.0m，洞高1.0m</t>
  </si>
  <si>
    <t>张易村</t>
  </si>
  <si>
    <t>2023年9月-2024年9月</t>
  </si>
  <si>
    <t>发改局
张易镇人民政府</t>
  </si>
  <si>
    <t>原州区开城镇清源村等村产业设施配套2024年以工代赈项目</t>
  </si>
  <si>
    <t>1、修建乡村沥青混凝土道路9525.65米；
2、铺设排水渠盖板2252.96米；
3、发展高效节水灌溉附属配套180亩。</t>
  </si>
  <si>
    <t>清源村</t>
  </si>
  <si>
    <t>发改局
开城镇人民政府</t>
  </si>
  <si>
    <t>原州区三营镇赵寺村产业发展基础设施 2024 年以工代赈项目</t>
  </si>
  <si>
    <t>村中小型交通基础设施和水利基础设施，包括新建硬化道路 4500m，宽度 3.5m；维修改造灌溉 U 型渠主渠长度 5000m，支渠长度 5000m。</t>
  </si>
  <si>
    <t>赵寺村</t>
  </si>
  <si>
    <t>原州区三营镇甘沟村等农村道路建设2024 年以工代赈项目</t>
  </si>
  <si>
    <t>1.新建农村混凝土硬化路 1442.3 米，其中 742.3 米路宽 5 米、700 米路宽 3 米；
2.新建沥青混凝土路面 4019.5 米；
3.设置混凝土过路管涵 11 道。</t>
  </si>
  <si>
    <t>甘沟村</t>
  </si>
  <si>
    <t>原州区中河乡黄沟村基础设施提升2024年以工代赈项目</t>
  </si>
  <si>
    <t>对黄沟村1组2组排水沟进行治理，治理长度3.15公里；河东侧新建混凝土硬化道路3条，共计2.06公里，路面宽3.5米；新建混凝土管涵及过水路面。具体规模如下：（1）混凝土硬化路2.06公里；
（2）混凝土管涵52.5米；
（3）过水路面（宽5米）90米；
（4）沟道砌护治理长度3.15公里。</t>
  </si>
  <si>
    <t>黄沟村</t>
  </si>
  <si>
    <t>发改局
中和乡人民政府</t>
  </si>
  <si>
    <t>原州区炭山乡道路安全综合治理2024年以工代赈项目</t>
  </si>
  <si>
    <r>
      <rPr>
        <sz val="16"/>
        <rFont val="仿宋_GB2312"/>
        <charset val="134"/>
      </rPr>
      <t>修建古湾、南坪、炭山等7个村道路，建设内容：新建排水边沟9.01公里，水毁填土方115252m</t>
    </r>
    <r>
      <rPr>
        <sz val="16"/>
        <rFont val="方正书宋_GBK"/>
        <charset val="134"/>
      </rPr>
      <t>³</t>
    </r>
    <r>
      <rPr>
        <sz val="16"/>
        <rFont val="仿宋_GB2312"/>
        <charset val="134"/>
      </rPr>
      <t>。新建道路安全防护墙2.55公里。其中：张套村0.436公里，石湾村0.430公里，南坪村0.399公里，新山村300米，古湾村0.480公里，炭山村0.505公里，水泥混凝土路面2296㎡；线外涵102米；拦水带12米；钢筋混凝土圆管涵2道12米。</t>
    </r>
  </si>
  <si>
    <t>古湾村
南坪村
炭山村</t>
  </si>
  <si>
    <t>发改局
炭山乡人民政府</t>
  </si>
  <si>
    <t>原州区张易镇道路安全综合治理2024年中央以工代赈项</t>
  </si>
  <si>
    <t>本工程对张易镇闫关村、大店村等15个村共计45公里的水毁乡村道路进行维修
建设内容：1.水泥混凝土路面换板及新建13548平方米；2.新建路肩墙防护路肩780米；3.维修或新增边沟4368.6米。</t>
  </si>
  <si>
    <t>闫关村
大店村
等15个村</t>
  </si>
  <si>
    <t>四</t>
  </si>
  <si>
    <t>水务局</t>
  </si>
  <si>
    <t>2023年人饮养护维修工程</t>
  </si>
  <si>
    <t>1、管道维修工程：维修管道总长54.46千米。2、建筑物工程：在中河乡新建100立方米蓄水池2座，50立方米蓄水池1座，新建各类阀井54座，其中：排气补气阀井38座，闸阀井16座。3、自来水入户工程：为返乡居民和室外无取水井居民在室外取水立杆旁新建取水井188套，铺设串巷管道11..38千米，铺设入户管道15.04千米，</t>
  </si>
  <si>
    <t>2023.5-2024.4</t>
  </si>
  <si>
    <t>2023年农村饮水入户及管道改造工程</t>
  </si>
  <si>
    <t>维修老化管道7.2公里，冬季冻管8.675公里，自来水入户178户，新建室外取水井178座。</t>
  </si>
  <si>
    <t>2023年山洪灾害非工程措施项目</t>
  </si>
  <si>
    <t>预警系统升级改造，完善群策群防体系。</t>
  </si>
  <si>
    <t>2023.9-11</t>
  </si>
  <si>
    <t>2023年河川乡康沟片区坡耕地水土流失综合治理项目</t>
  </si>
  <si>
    <t>该项目预算总投资1179万元，其中行业部门990万元，整合涉农资金188.56万元，建设内容：新增水土流失综合治理面积6.34平方公里。其中，水平梯田建设规模为572.17公顷，配套机深松和增施有机肥面积526.40公顷；新修生产道路8.14公里，配套排水边沟2.10公里，新建过路管涵3座，新建过水路面3处，柳谷坊47座，荒坡造林17.46公顷，荒沟造林8.35公顷；道路林2.18公顷，村庄林0.24公顷，骨干坝防护林0.45公顷，地埂植物带85.83公顷，项目区公示牌2座</t>
  </si>
  <si>
    <t>康沟村
寨洼村</t>
  </si>
  <si>
    <t>2024.1-6</t>
  </si>
  <si>
    <t>2023年张易片区闫关片区坡耕地水土流失综合治理项目</t>
  </si>
  <si>
    <t>该项目预算总投资1227万元，其中行业部门1044万元，整合涉农资金183.05万元，建设内容：新增治理水土流失面积6.69平方公里。其中：建设梯田总面积577.86公顷（其中新修水平梯田面积29.61公顷，改造老旧梯田面积548.25公顷），土壤改良面积501.63公顷。新建生产道路8.85公里，新修排水沟2.44公里、漫水桥1座、过路涵管5座，新建生产路路堤护坡1处。维修加固过路坝2座。营造水土保持林面积91.11公顷（其中坡面乔灌混交造林30.28公顷，沟道造林54.87公顷，栽植行道树3.80公顷，栽植“四旁”经济林2.16公顷），地埂植物带44.73公顷。</t>
  </si>
  <si>
    <t>闫关村</t>
  </si>
  <si>
    <t>2024.1-8</t>
  </si>
  <si>
    <t>黄家河淤地坝工程</t>
  </si>
  <si>
    <t>该项目预算总投资769万元，其中行业部门615万元，整合涉农资金53.97万元，建设内容：新建坝体、泄水建筑物、放水建筑物</t>
  </si>
  <si>
    <t>黄河村</t>
  </si>
  <si>
    <t>2024.1-12</t>
  </si>
  <si>
    <t>2023年三营镇东塬小流域综合治理项目</t>
  </si>
  <si>
    <t>该项目预算总投资537.74万元，其中整合涉农资金537.74万元，建设内容：新增水土流失治理面积11.79平方公里。其中，梯田提升改造70.96公顷，营造水土保持林291.91公顷，其中荒沟造林71.72 公顷，荒山造林220.19 公顷，栽植道路林2259株（折合面积2.03公顷），村庄造林3333株（折合面积3公顷），封禁治理811.62公顷；修建生产道路4.84公里，田间道路3公里，修建道路排水沟2.8公里、管桥10座，修建柳谷坊20座，设立封禁宣传牌3座，公示牌1座。</t>
  </si>
  <si>
    <t>东塬村</t>
  </si>
  <si>
    <t>2023年张易镇田堡生态清洁小流域综合治理项目</t>
  </si>
  <si>
    <t>该项目预算总投资633.52万元，其中整合涉农资金633.52万元，建设内容：新增治理水土流失面积13.16平方公里。 其中：建设梯田总面积19.46公顷，土壤改良面积17.42公顷。新建生产道路3.76公里，新修道路排水沟（渠）1.07公里、过路涵管19座、漫水桥2座。新建护岸工程0.82公里，维修溢流堰1座。配套微型垃圾清运车6台，垃圾箱20个，化粪池6个。营造水土保持林184公顷，，地埂植物带1.34公顷。封育治理1113.02公顷，配套标识牌5块。</t>
  </si>
  <si>
    <t>田堡村</t>
  </si>
  <si>
    <t>2024.1-7</t>
  </si>
  <si>
    <t>2023年吴家沟小流域（邱家沟片区）综合治理项目</t>
  </si>
  <si>
    <t>该项目预算总投资491.06万元，其中整合涉农资金491.06万元，建设内容：新增治理水土流失面积13.24平方公里。其中： 维修生产道路3.97公里，布设柳谷坊62座，营造水土保持林面积647.19公顷（其中：荒沟荒坡营造水土保持林403.66公顷，疏林地补植243.53公顷），栽植行道树1.2公里。封育治理676.82公顷，配套标识牌6块。</t>
  </si>
  <si>
    <t>程儿山村</t>
  </si>
  <si>
    <t>2023年开城镇大马庄生态清洁小流域综合治理项目</t>
  </si>
  <si>
    <t>该项目预算总投资508.65万元，其中整合涉农资金508.65万元，建设内容：新增治理水土流失面积10.91平方公里。其中：建设梯田总面积158.45公顷。土壤改良面积136.27公顷。新建生产道路9.56公里，新建水窖9座，营造水土保持林57.65公顷。地埂植物带9.73公顷。封育治理875.07公顷，配套标识牌1块</t>
  </si>
  <si>
    <t>大马庄村</t>
  </si>
  <si>
    <t>2023年淤地坝维修养护</t>
  </si>
  <si>
    <t>该项目预算总投资89.5万元，其中整合涉农资金89.5万元，建设内容：维修各淤地坝工程</t>
  </si>
  <si>
    <t>2024.1-9</t>
  </si>
  <si>
    <t xml:space="preserve">2023年郭庙水库除险加固工程 </t>
  </si>
  <si>
    <t>该项目预算总投资411.27万元，其中行业部门411.27万元，建设内容：除险加固水库1座。（1）大坝：铺设坝顶砂砾石路面。（2）泄洪建筑物：拆除重建溢洪道。（3）安全监测设施：为水库配套大坝水、雨情监测设施，大坝变形、渗流监测系统及视频监视探头。</t>
  </si>
  <si>
    <t>郭庙村</t>
  </si>
  <si>
    <t xml:space="preserve">2023年蒋河水库除险加固工程 </t>
  </si>
  <si>
    <t>该项目预算总投资164.61万元，其中行业部门164.61万元，建设内容：除险加固水库1座。（1）大坝：铺设坝顶砂砾石路面，坝坡培厚，破损部分坝坡砌护。（2）输水建筑物：拆除重建输水水塔。（3）安全监测设施：为水库配套大坝水、雨情监测设施，大坝变形、渗流监测系统及视频监视探头。</t>
  </si>
  <si>
    <t>蒋河村</t>
  </si>
  <si>
    <t xml:space="preserve">2023年小型水库维修养护工程 </t>
  </si>
  <si>
    <t>该项目预算总投资101万元，其中行业部门资金101万元，建设内容：维修养护中小型水库40座。</t>
  </si>
  <si>
    <t>原州区辖区内水库</t>
  </si>
  <si>
    <t>2023年原州区毛家沟水库应急抢险维修工程</t>
  </si>
  <si>
    <t>该项目预算总投资73.5万元，其中其他资金73.5万元，建设内容：后坝坡坡脚处理一处；塌陷部位维修6处；临时道路370米；</t>
  </si>
  <si>
    <t>石羊子村</t>
  </si>
  <si>
    <t>2023年原州区毛家沟水塔涵洞抢险应急工程</t>
  </si>
  <si>
    <t>该项目预算总投资19.6万元，其中行业部门资金19.6万元，建设内容：新建30米围堰1处，维修涵洞1处等。</t>
  </si>
  <si>
    <t>2023年扬黄灌区陈庄调蓄水池维修加固工程</t>
  </si>
  <si>
    <t>该项目预算总投资373万元，其中行业部门373万元。建设内容为维修加固陈庄调蓄水池1座。</t>
  </si>
  <si>
    <t>陈庄村</t>
  </si>
  <si>
    <t>2023年扬黄灌区丰泽调蓄水池维修加固工程</t>
  </si>
  <si>
    <t>该项目预算总投资68.3万元，其中行业部门68.3万元。建设内容为维修加固丰泽调蓄水池1座。</t>
  </si>
  <si>
    <t>丰泽村</t>
  </si>
  <si>
    <t>2023年扬黄灌区金轮调蓄水池维修加固工程</t>
  </si>
  <si>
    <t>该项目预算总投资259万元，其中行业部门259万元。建设内容为维修加固金轮调蓄水池1座。</t>
  </si>
  <si>
    <t>金轮村</t>
  </si>
  <si>
    <t>2023年原州区鸦儿沟25万立方米灌溉蓄水池抢险维修工程</t>
  </si>
  <si>
    <t>该项目预算总投资113万元，其中行业部门113万元。建设内容为蓄水池维修加固1座。</t>
  </si>
  <si>
    <t>鸦儿沟村</t>
  </si>
  <si>
    <t>五</t>
  </si>
  <si>
    <t>乡村振兴局</t>
  </si>
  <si>
    <t>脱贫人口小额信贷贷款贴息</t>
  </si>
  <si>
    <t>该项目预算总投资2230万元，其中中央衔接资金2230万元，建设内容：脱贫人口及三类监测对象5万元（含五万元）以内的贷款利息贴息</t>
  </si>
  <si>
    <t>享受“雨露计划”职业教育补助</t>
  </si>
  <si>
    <t>用于补助脱贫户、监测帮扶户全日制普通中专、职业高中、技工学校、成人中专、全日制普通大专、高职院校、技师学院在校学生2023年秋季和2024年春季每年4000元，分春秋两季补助，每次补助2000元，申请方式通过“雨露计划+”信息系统学生自主申请办理结果进行补助，计划补助2700人，脱贫户家庭子女2000人，监测对象家庭子女700人，预计总投资1080万元</t>
  </si>
  <si>
    <t>11个乡镇及古雁街道办、北塬街道办</t>
  </si>
  <si>
    <t>六</t>
  </si>
  <si>
    <t>人社局</t>
  </si>
  <si>
    <t>2023年农村公益性岗位续建项目</t>
  </si>
  <si>
    <t>按照农村公益性岗位补贴标准，为脱贫享受政策户、监测帮扶户安排805个8个月期公益性岗位。</t>
  </si>
  <si>
    <t>2024年1月-9月</t>
  </si>
  <si>
    <t>七</t>
  </si>
  <si>
    <t>住建交通局</t>
  </si>
  <si>
    <t>2023年三营镇安和村产业道路建设项目</t>
  </si>
  <si>
    <t>项目位于原州区境三营镇境内，为产业园区道路，路线全长3.451公里，路基宽度为6.5米，路面宽度为6.0米。</t>
  </si>
  <si>
    <t>2023年4月-2024年12月</t>
  </si>
  <si>
    <t>2023年彭堡镇申庄村产业道路建设项目</t>
  </si>
  <si>
    <t>项目位于原州区境彭堡镇境内，为产业园区道路，路线全长2.698公里，路基宽度为4.0米/6.0米，相应的路面宽度为3.5米/5.0米。</t>
  </si>
  <si>
    <t>官厅镇官厅村二组、三组村道</t>
  </si>
  <si>
    <t>项目位于原州区境官厅镇境内，为农村村组道路，路线全长2.746公里，路基宽度为6.5米，路面宽度为6.0米。</t>
  </si>
  <si>
    <t>官厅村</t>
  </si>
  <si>
    <t>头营镇石羊子至张崖农村公路</t>
  </si>
  <si>
    <t>项目位于原州区境头营镇境内，为农村村组道路，路线全长8.343公里，路基宽度为6.0米/6.5米，路面宽度为5.0米/6.0米。</t>
  </si>
  <si>
    <t>石羊村</t>
  </si>
  <si>
    <t>2023年6月-2024年5月</t>
  </si>
  <si>
    <t>开城至黑刺沟村道建设项目</t>
  </si>
  <si>
    <t>项目位于原州区境开城镇境内，为农村村组道路，路线全长4.126公里，路基宽度为5.7米/5.5米/4.5米，相应的路面宽度为5.7米/5.0米/4.5米。</t>
  </si>
  <si>
    <t>黑刺沟村</t>
  </si>
  <si>
    <t>2023年7月-2024年10月</t>
  </si>
  <si>
    <t>2023年农村联户道路硬化工程</t>
  </si>
  <si>
    <t>硬化宽2.5\3米农村联户道路135公里及附属工程边沟排水渠</t>
  </si>
  <si>
    <t>2023年6月-2024年10月</t>
  </si>
  <si>
    <t>原州区2023年公路生命防护设施完善工程</t>
  </si>
  <si>
    <t>安装波形梁防护栏、警示牌、减速带、报闪灯、路肩加固、清理水毁土方等。</t>
  </si>
  <si>
    <t>各乡镇</t>
  </si>
  <si>
    <t>2023年10月-2024年7月</t>
  </si>
  <si>
    <t>原州区2023年农村道路路面改造工程</t>
  </si>
  <si>
    <t>完成原州区境内中曹路等16条为农村村组道路路况提升，主要包括路基、路面维修等。</t>
  </si>
  <si>
    <t>2023年农村道路维修工程</t>
  </si>
  <si>
    <t>原州区中黑路等35条为农村村组道路路面修补，沥青/水泥混凝土路面灌缝、砂砾加固路肩，增设涵洞、维修边沟、维修过户涵、安装标志标牌、清理水毁土方、增设波形梁防护栏等</t>
  </si>
  <si>
    <t>辖区内农村道路</t>
  </si>
  <si>
    <t>2023-2024年</t>
  </si>
  <si>
    <t>八</t>
  </si>
  <si>
    <t>原州区民族宗教事务局</t>
  </si>
  <si>
    <t>2024年原州区健康饮茶送茶入户边销茶推广项目（少数民族发展）</t>
  </si>
  <si>
    <t>针对原州区三类监测对象共计2001户7439人:其中边缘易致贫1024户3641人；突发严重困难户228户835人；脱贫不稳定户749户2963人，（2023年5月份数据，此数据根据实际情况每月变动），按照100元/人标准进行补贴，每人送2斤边销茶，预计所需资金75万元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</si>
</sst>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</numFmts>
  <fonts count="55">
    <font>
      <sz val="10"/>
      <name val="Arial"/>
      <charset val="0"/>
    </font>
    <font>
      <sz val="12"/>
      <name val="仿宋_GB2312"/>
      <charset val="134"/>
    </font>
    <font>
      <sz val="14"/>
      <name val="方正小标宋简体"/>
      <charset val="134"/>
    </font>
    <font>
      <sz val="15"/>
      <name val="方正小标宋简体"/>
      <charset val="134"/>
    </font>
    <font>
      <sz val="16"/>
      <name val="仿宋_GB2312"/>
      <charset val="134"/>
    </font>
    <font>
      <sz val="16"/>
      <name val="方正小标宋简体"/>
      <charset val="134"/>
    </font>
    <font>
      <b/>
      <sz val="16"/>
      <name val="仿宋_GB2312"/>
      <charset val="134"/>
    </font>
    <font>
      <b/>
      <sz val="10"/>
      <name val="Arial"/>
      <charset val="0"/>
    </font>
    <font>
      <sz val="26"/>
      <name val="方正小标宋简体"/>
      <charset val="134"/>
    </font>
    <font>
      <sz val="12"/>
      <name val="方正小标宋简体"/>
      <charset val="134"/>
    </font>
    <font>
      <sz val="16"/>
      <color theme="1"/>
      <name val="黑体"/>
      <charset val="134"/>
    </font>
    <font>
      <sz val="15"/>
      <color theme="1"/>
      <name val="黑体"/>
      <charset val="134"/>
    </font>
    <font>
      <sz val="15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方正小标宋_GBK"/>
      <charset val="134"/>
    </font>
    <font>
      <sz val="11"/>
      <color theme="1"/>
      <name val="仿宋_GB2312"/>
      <charset val="134"/>
    </font>
    <font>
      <sz val="14"/>
      <name val="仿宋_GB2312"/>
      <charset val="134"/>
    </font>
    <font>
      <sz val="16"/>
      <name val="方正小标宋_GBK"/>
      <charset val="0"/>
    </font>
    <font>
      <sz val="14"/>
      <color theme="1"/>
      <name val="仿宋_GB2312"/>
      <charset val="134"/>
    </font>
    <font>
      <sz val="16"/>
      <color theme="1"/>
      <name val="方正小标宋_GBK"/>
      <charset val="134"/>
    </font>
    <font>
      <sz val="16"/>
      <color theme="1"/>
      <name val="方正小标宋简体"/>
      <charset val="134"/>
    </font>
    <font>
      <b/>
      <sz val="16"/>
      <name val="方正小标宋_GBK"/>
      <charset val="134"/>
    </font>
    <font>
      <b/>
      <sz val="16"/>
      <name val="方正小标宋简体"/>
      <charset val="134"/>
    </font>
    <font>
      <b/>
      <sz val="26"/>
      <name val="方正小标宋简体"/>
      <charset val="134"/>
    </font>
    <font>
      <b/>
      <sz val="14"/>
      <name val="仿宋_GB2312"/>
      <charset val="134"/>
    </font>
    <font>
      <b/>
      <sz val="15"/>
      <color theme="1"/>
      <name val="黑体"/>
      <charset val="134"/>
    </font>
    <font>
      <b/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方正小标宋_GBK"/>
      <charset val="134"/>
    </font>
    <font>
      <b/>
      <sz val="16"/>
      <name val="方正小标宋_GBK"/>
      <charset val="0"/>
    </font>
    <font>
      <sz val="16"/>
      <name val="方正小标宋_GBK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6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3">
    <xf numFmtId="0" fontId="0" fillId="0" borderId="0"/>
    <xf numFmtId="0" fontId="45" fillId="0" borderId="0">
      <alignment vertical="center"/>
    </xf>
    <xf numFmtId="0" fontId="42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24" borderId="11" applyNumberFormat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8" fillId="27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0" borderId="12" applyNumberFormat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2" fontId="7" fillId="0" borderId="0" applyFont="0" applyFill="0" applyBorder="0" applyAlignment="0" applyProtection="0"/>
    <xf numFmtId="0" fontId="37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2" fillId="3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8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43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31" fontId="24" fillId="0" borderId="0" xfId="0" applyNumberFormat="1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常规_公路_23" xfId="1"/>
    <cellStyle name="常规彭堡镇2018年到户项目汇总表最新数据 (1)" xfId="2"/>
    <cellStyle name="强调文字颜色 6" xfId="3" builtinId="49"/>
    <cellStyle name="常规_原州区新一轮退耕还林工程退耕地造林规划统计表" xfId="4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7"/>
  <sheetViews>
    <sheetView tabSelected="1" view="pageBreakPreview" zoomScale="78" zoomScaleNormal="79" topLeftCell="A44" workbookViewId="0">
      <selection activeCell="B14" sqref="B14"/>
    </sheetView>
  </sheetViews>
  <sheetFormatPr defaultColWidth="9.16190476190476" defaultRowHeight="12.75"/>
  <cols>
    <col min="1" max="1" width="8.42857142857143" style="13" customWidth="1"/>
    <col min="2" max="2" width="32.847619047619" style="14" customWidth="1"/>
    <col min="3" max="3" width="10.6190476190476" style="15" customWidth="1"/>
    <col min="4" max="4" width="76.9142857142857" style="14" customWidth="1"/>
    <col min="5" max="5" width="21.8666666666667" style="15" customWidth="1"/>
    <col min="6" max="6" width="14.8285714285714" style="15" customWidth="1"/>
    <col min="7" max="7" width="19.5714285714286" style="15" customWidth="1"/>
    <col min="8" max="8" width="17.352380952381" style="16" customWidth="1"/>
    <col min="9" max="9" width="15.0952380952381" style="17" customWidth="1"/>
    <col min="10" max="10" width="60.4761904761905" style="1" customWidth="1"/>
    <col min="11" max="16376" width="9.16190476190476" style="1"/>
    <col min="16377" max="16384" width="9.16190476190476" style="18"/>
  </cols>
  <sheetData>
    <row r="1" s="1" customFormat="1" ht="78" customHeight="1" spans="1:9">
      <c r="A1" s="19" t="s">
        <v>0</v>
      </c>
      <c r="B1" s="20"/>
      <c r="C1" s="19"/>
      <c r="D1" s="19"/>
      <c r="E1" s="19"/>
      <c r="F1" s="19"/>
      <c r="G1" s="19"/>
      <c r="H1" s="58"/>
      <c r="I1" s="19"/>
    </row>
    <row r="2" s="1" customFormat="1" ht="35" customHeight="1" spans="1:9">
      <c r="A2" s="21" t="s">
        <v>1</v>
      </c>
      <c r="B2" s="21"/>
      <c r="C2" s="21"/>
      <c r="D2" s="21"/>
      <c r="E2" s="19"/>
      <c r="F2" s="19"/>
      <c r="G2" s="19"/>
      <c r="H2" s="59"/>
      <c r="I2" s="59"/>
    </row>
    <row r="3" s="2" customFormat="1" ht="64" customHeight="1" spans="1:9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</row>
    <row r="4" s="3" customFormat="1" ht="45" customHeight="1" spans="1:9">
      <c r="A4" s="24" t="s">
        <v>11</v>
      </c>
      <c r="B4" s="25"/>
      <c r="C4" s="25"/>
      <c r="D4" s="25"/>
      <c r="E4" s="25"/>
      <c r="F4" s="25"/>
      <c r="G4" s="60"/>
      <c r="H4" s="61">
        <f>SUM(H5,H24,H27,H40,H61,H64,H66,H76)</f>
        <v>36221</v>
      </c>
      <c r="I4" s="61"/>
    </row>
    <row r="5" s="4" customFormat="1" ht="47" customHeight="1" spans="1:16376">
      <c r="A5" s="26" t="s">
        <v>12</v>
      </c>
      <c r="B5" s="27" t="s">
        <v>13</v>
      </c>
      <c r="C5" s="28"/>
      <c r="D5" s="27"/>
      <c r="E5" s="28"/>
      <c r="F5" s="28"/>
      <c r="G5" s="28"/>
      <c r="H5" s="28">
        <f>SUM(H6:H23)</f>
        <v>23990</v>
      </c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="5" customFormat="1" ht="240" customHeight="1" spans="1:9">
      <c r="A6" s="29">
        <v>1</v>
      </c>
      <c r="B6" s="30" t="s">
        <v>14</v>
      </c>
      <c r="C6" s="29" t="s">
        <v>15</v>
      </c>
      <c r="D6" s="30" t="s">
        <v>16</v>
      </c>
      <c r="E6" s="29" t="s">
        <v>17</v>
      </c>
      <c r="F6" s="29" t="s">
        <v>18</v>
      </c>
      <c r="G6" s="29" t="s">
        <v>13</v>
      </c>
      <c r="H6" s="62">
        <v>420</v>
      </c>
      <c r="I6" s="29"/>
    </row>
    <row r="7" s="5" customFormat="1" ht="98" customHeight="1" spans="1:9">
      <c r="A7" s="29">
        <v>2</v>
      </c>
      <c r="B7" s="31" t="s">
        <v>19</v>
      </c>
      <c r="C7" s="29" t="s">
        <v>15</v>
      </c>
      <c r="D7" s="31" t="s">
        <v>20</v>
      </c>
      <c r="E7" s="29" t="s">
        <v>21</v>
      </c>
      <c r="F7" s="29" t="s">
        <v>22</v>
      </c>
      <c r="G7" s="29" t="s">
        <v>13</v>
      </c>
      <c r="H7" s="62">
        <v>1000</v>
      </c>
      <c r="I7" s="44"/>
    </row>
    <row r="8" s="5" customFormat="1" ht="97" customHeight="1" spans="1:9">
      <c r="A8" s="29">
        <v>3</v>
      </c>
      <c r="B8" s="32" t="s">
        <v>23</v>
      </c>
      <c r="C8" s="29" t="s">
        <v>24</v>
      </c>
      <c r="D8" s="31" t="s">
        <v>25</v>
      </c>
      <c r="E8" s="63" t="s">
        <v>26</v>
      </c>
      <c r="F8" s="29" t="s">
        <v>27</v>
      </c>
      <c r="G8" s="29" t="s">
        <v>13</v>
      </c>
      <c r="H8" s="62">
        <v>500</v>
      </c>
      <c r="I8" s="29"/>
    </row>
    <row r="9" s="5" customFormat="1" ht="126" customHeight="1" spans="1:9">
      <c r="A9" s="29">
        <v>4</v>
      </c>
      <c r="B9" s="31" t="s">
        <v>28</v>
      </c>
      <c r="C9" s="29" t="s">
        <v>15</v>
      </c>
      <c r="D9" s="31" t="s">
        <v>29</v>
      </c>
      <c r="E9" s="29" t="s">
        <v>21</v>
      </c>
      <c r="F9" s="29" t="s">
        <v>30</v>
      </c>
      <c r="G9" s="29" t="s">
        <v>13</v>
      </c>
      <c r="H9" s="62">
        <v>200</v>
      </c>
      <c r="I9" s="29"/>
    </row>
    <row r="10" s="5" customFormat="1" ht="103" customHeight="1" spans="1:9">
      <c r="A10" s="29">
        <v>5</v>
      </c>
      <c r="B10" s="31" t="s">
        <v>31</v>
      </c>
      <c r="C10" s="29" t="s">
        <v>15</v>
      </c>
      <c r="D10" s="31" t="s">
        <v>32</v>
      </c>
      <c r="E10" s="29" t="s">
        <v>21</v>
      </c>
      <c r="F10" s="29" t="s">
        <v>33</v>
      </c>
      <c r="G10" s="29" t="s">
        <v>13</v>
      </c>
      <c r="H10" s="62">
        <v>200</v>
      </c>
      <c r="I10" s="29"/>
    </row>
    <row r="11" s="5" customFormat="1" ht="86" customHeight="1" spans="1:9">
      <c r="A11" s="29">
        <v>6</v>
      </c>
      <c r="B11" s="32" t="s">
        <v>34</v>
      </c>
      <c r="C11" s="29" t="s">
        <v>15</v>
      </c>
      <c r="D11" s="31" t="s">
        <v>35</v>
      </c>
      <c r="E11" s="29" t="s">
        <v>36</v>
      </c>
      <c r="F11" s="29" t="s">
        <v>30</v>
      </c>
      <c r="G11" s="29" t="s">
        <v>13</v>
      </c>
      <c r="H11" s="62">
        <v>30</v>
      </c>
      <c r="I11" s="29"/>
    </row>
    <row r="12" s="5" customFormat="1" ht="81" spans="1:9">
      <c r="A12" s="29">
        <v>7</v>
      </c>
      <c r="B12" s="31" t="s">
        <v>37</v>
      </c>
      <c r="C12" s="29" t="s">
        <v>15</v>
      </c>
      <c r="D12" s="31" t="s">
        <v>38</v>
      </c>
      <c r="E12" s="29" t="s">
        <v>21</v>
      </c>
      <c r="F12" s="29" t="s">
        <v>39</v>
      </c>
      <c r="G12" s="29" t="s">
        <v>13</v>
      </c>
      <c r="H12" s="62">
        <v>1900</v>
      </c>
      <c r="I12" s="29"/>
    </row>
    <row r="13" s="5" customFormat="1" ht="94" customHeight="1" spans="1:9">
      <c r="A13" s="29">
        <v>8</v>
      </c>
      <c r="B13" s="31" t="s">
        <v>40</v>
      </c>
      <c r="C13" s="29" t="s">
        <v>15</v>
      </c>
      <c r="D13" s="31" t="s">
        <v>41</v>
      </c>
      <c r="E13" s="29" t="s">
        <v>21</v>
      </c>
      <c r="F13" s="29" t="s">
        <v>30</v>
      </c>
      <c r="G13" s="29" t="s">
        <v>13</v>
      </c>
      <c r="H13" s="62">
        <v>6000</v>
      </c>
      <c r="I13" s="44"/>
    </row>
    <row r="14" s="5" customFormat="1" ht="108" customHeight="1" spans="1:9">
      <c r="A14" s="29">
        <v>9</v>
      </c>
      <c r="B14" s="31" t="s">
        <v>42</v>
      </c>
      <c r="C14" s="29" t="s">
        <v>15</v>
      </c>
      <c r="D14" s="31" t="s">
        <v>43</v>
      </c>
      <c r="E14" s="29" t="s">
        <v>21</v>
      </c>
      <c r="F14" s="29" t="s">
        <v>30</v>
      </c>
      <c r="G14" s="29" t="s">
        <v>13</v>
      </c>
      <c r="H14" s="62">
        <v>150</v>
      </c>
      <c r="I14" s="44"/>
    </row>
    <row r="15" s="5" customFormat="1" ht="53" customHeight="1" spans="1:9">
      <c r="A15" s="29">
        <v>10</v>
      </c>
      <c r="B15" s="31" t="s">
        <v>44</v>
      </c>
      <c r="C15" s="29" t="s">
        <v>15</v>
      </c>
      <c r="D15" s="31" t="s">
        <v>45</v>
      </c>
      <c r="E15" s="29" t="s">
        <v>21</v>
      </c>
      <c r="F15" s="29" t="s">
        <v>30</v>
      </c>
      <c r="G15" s="29" t="s">
        <v>13</v>
      </c>
      <c r="H15" s="62">
        <v>30</v>
      </c>
      <c r="I15" s="44"/>
    </row>
    <row r="16" s="5" customFormat="1" ht="118" customHeight="1" spans="1:9">
      <c r="A16" s="29">
        <v>11</v>
      </c>
      <c r="B16" s="31" t="s">
        <v>46</v>
      </c>
      <c r="C16" s="29" t="s">
        <v>15</v>
      </c>
      <c r="D16" s="31" t="s">
        <v>47</v>
      </c>
      <c r="E16" s="29" t="s">
        <v>48</v>
      </c>
      <c r="F16" s="29" t="s">
        <v>22</v>
      </c>
      <c r="G16" s="29" t="s">
        <v>13</v>
      </c>
      <c r="H16" s="62">
        <v>10600</v>
      </c>
      <c r="I16" s="29"/>
    </row>
    <row r="17" s="5" customFormat="1" ht="68" customHeight="1" spans="1:9">
      <c r="A17" s="29">
        <v>12</v>
      </c>
      <c r="B17" s="31" t="s">
        <v>49</v>
      </c>
      <c r="C17" s="29" t="s">
        <v>15</v>
      </c>
      <c r="D17" s="31" t="s">
        <v>50</v>
      </c>
      <c r="E17" s="29" t="s">
        <v>51</v>
      </c>
      <c r="F17" s="29" t="s">
        <v>30</v>
      </c>
      <c r="G17" s="29" t="s">
        <v>13</v>
      </c>
      <c r="H17" s="62">
        <v>250</v>
      </c>
      <c r="I17" s="29"/>
    </row>
    <row r="18" s="5" customFormat="1" ht="70" customHeight="1" spans="1:9">
      <c r="A18" s="29">
        <v>13</v>
      </c>
      <c r="B18" s="31" t="s">
        <v>52</v>
      </c>
      <c r="C18" s="29" t="s">
        <v>15</v>
      </c>
      <c r="D18" s="31" t="s">
        <v>53</v>
      </c>
      <c r="E18" s="29" t="s">
        <v>51</v>
      </c>
      <c r="F18" s="29" t="s">
        <v>30</v>
      </c>
      <c r="G18" s="29" t="s">
        <v>13</v>
      </c>
      <c r="H18" s="62">
        <v>80</v>
      </c>
      <c r="I18" s="29"/>
    </row>
    <row r="19" s="5" customFormat="1" ht="61" customHeight="1" spans="1:9">
      <c r="A19" s="29">
        <v>14</v>
      </c>
      <c r="B19" s="31" t="s">
        <v>54</v>
      </c>
      <c r="C19" s="29" t="s">
        <v>15</v>
      </c>
      <c r="D19" s="31" t="s">
        <v>55</v>
      </c>
      <c r="E19" s="29" t="s">
        <v>51</v>
      </c>
      <c r="F19" s="29" t="s">
        <v>30</v>
      </c>
      <c r="G19" s="29" t="s">
        <v>13</v>
      </c>
      <c r="H19" s="62">
        <v>500</v>
      </c>
      <c r="I19" s="29"/>
    </row>
    <row r="20" s="6" customFormat="1" ht="69" customHeight="1" spans="1:9">
      <c r="A20" s="29">
        <v>15</v>
      </c>
      <c r="B20" s="33" t="s">
        <v>56</v>
      </c>
      <c r="C20" s="34" t="s">
        <v>15</v>
      </c>
      <c r="D20" s="30" t="s">
        <v>57</v>
      </c>
      <c r="E20" s="34"/>
      <c r="F20" s="34" t="s">
        <v>33</v>
      </c>
      <c r="G20" s="34" t="s">
        <v>13</v>
      </c>
      <c r="H20" s="64">
        <v>280</v>
      </c>
      <c r="I20" s="34"/>
    </row>
    <row r="21" s="5" customFormat="1" ht="97" customHeight="1" spans="1:9">
      <c r="A21" s="29">
        <v>16</v>
      </c>
      <c r="B21" s="32" t="s">
        <v>58</v>
      </c>
      <c r="C21" s="29" t="s">
        <v>15</v>
      </c>
      <c r="D21" s="31" t="s">
        <v>59</v>
      </c>
      <c r="E21" s="63" t="s">
        <v>60</v>
      </c>
      <c r="F21" s="29" t="s">
        <v>61</v>
      </c>
      <c r="G21" s="29" t="s">
        <v>13</v>
      </c>
      <c r="H21" s="62">
        <v>500</v>
      </c>
      <c r="I21" s="29"/>
    </row>
    <row r="22" s="5" customFormat="1" ht="80" customHeight="1" spans="1:9">
      <c r="A22" s="29">
        <v>17</v>
      </c>
      <c r="B22" s="32" t="s">
        <v>62</v>
      </c>
      <c r="C22" s="29" t="s">
        <v>15</v>
      </c>
      <c r="D22" s="31" t="s">
        <v>63</v>
      </c>
      <c r="E22" s="63" t="s">
        <v>60</v>
      </c>
      <c r="F22" s="29" t="s">
        <v>61</v>
      </c>
      <c r="G22" s="29" t="s">
        <v>13</v>
      </c>
      <c r="H22" s="62">
        <v>350</v>
      </c>
      <c r="I22" s="29"/>
    </row>
    <row r="23" s="5" customFormat="1" ht="97" customHeight="1" spans="1:9">
      <c r="A23" s="29">
        <v>18</v>
      </c>
      <c r="B23" s="32" t="s">
        <v>64</v>
      </c>
      <c r="C23" s="29" t="s">
        <v>15</v>
      </c>
      <c r="D23" s="31" t="s">
        <v>59</v>
      </c>
      <c r="E23" s="63" t="s">
        <v>60</v>
      </c>
      <c r="F23" s="29" t="s">
        <v>65</v>
      </c>
      <c r="G23" s="29" t="s">
        <v>13</v>
      </c>
      <c r="H23" s="62">
        <v>1000</v>
      </c>
      <c r="I23" s="29"/>
    </row>
    <row r="24" s="6" customFormat="1" ht="38" customHeight="1" spans="1:9">
      <c r="A24" s="35" t="s">
        <v>66</v>
      </c>
      <c r="B24" s="36" t="s">
        <v>67</v>
      </c>
      <c r="C24" s="37"/>
      <c r="D24" s="38"/>
      <c r="E24" s="65"/>
      <c r="F24" s="65"/>
      <c r="G24" s="65"/>
      <c r="H24" s="66">
        <f>SUM(H25:H26)</f>
        <v>222</v>
      </c>
      <c r="I24" s="47"/>
    </row>
    <row r="25" s="7" customFormat="1" ht="65" customHeight="1" spans="1:16376">
      <c r="A25" s="29">
        <v>19</v>
      </c>
      <c r="B25" s="39" t="s">
        <v>68</v>
      </c>
      <c r="C25" s="29" t="s">
        <v>15</v>
      </c>
      <c r="D25" s="40" t="s">
        <v>69</v>
      </c>
      <c r="E25" s="34" t="s">
        <v>70</v>
      </c>
      <c r="F25" s="29" t="s">
        <v>71</v>
      </c>
      <c r="G25" s="29" t="s">
        <v>67</v>
      </c>
      <c r="H25" s="67">
        <v>122</v>
      </c>
      <c r="I25" s="3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</row>
    <row r="26" s="7" customFormat="1" ht="73" customHeight="1" spans="1:9">
      <c r="A26" s="29">
        <v>20</v>
      </c>
      <c r="B26" s="30" t="s">
        <v>72</v>
      </c>
      <c r="C26" s="34" t="s">
        <v>15</v>
      </c>
      <c r="D26" s="40" t="s">
        <v>73</v>
      </c>
      <c r="E26" s="34" t="s">
        <v>74</v>
      </c>
      <c r="F26" s="34" t="s">
        <v>75</v>
      </c>
      <c r="G26" s="34" t="s">
        <v>67</v>
      </c>
      <c r="H26" s="67">
        <v>100</v>
      </c>
      <c r="I26" s="34"/>
    </row>
    <row r="27" ht="40" customHeight="1" spans="1:9">
      <c r="A27" s="41" t="s">
        <v>76</v>
      </c>
      <c r="B27" s="36" t="s">
        <v>77</v>
      </c>
      <c r="C27" s="37"/>
      <c r="D27" s="42"/>
      <c r="E27" s="68"/>
      <c r="F27" s="68"/>
      <c r="G27" s="68"/>
      <c r="H27" s="69">
        <f>SUM(H28:H39)</f>
        <v>2590</v>
      </c>
      <c r="I27" s="74"/>
    </row>
    <row r="28" s="8" customFormat="1" ht="146" customHeight="1" spans="1:9">
      <c r="A28" s="29">
        <v>21</v>
      </c>
      <c r="B28" s="31" t="s">
        <v>78</v>
      </c>
      <c r="C28" s="43" t="s">
        <v>24</v>
      </c>
      <c r="D28" s="31" t="s">
        <v>79</v>
      </c>
      <c r="E28" s="43" t="s">
        <v>80</v>
      </c>
      <c r="F28" s="43" t="s">
        <v>81</v>
      </c>
      <c r="G28" s="43" t="s">
        <v>82</v>
      </c>
      <c r="H28" s="70">
        <v>140</v>
      </c>
      <c r="I28" s="75"/>
    </row>
    <row r="29" s="8" customFormat="1" ht="114" customHeight="1" spans="1:9">
      <c r="A29" s="29">
        <v>22</v>
      </c>
      <c r="B29" s="31" t="s">
        <v>83</v>
      </c>
      <c r="C29" s="29" t="s">
        <v>24</v>
      </c>
      <c r="D29" s="31" t="s">
        <v>84</v>
      </c>
      <c r="E29" s="29" t="s">
        <v>36</v>
      </c>
      <c r="F29" s="43" t="s">
        <v>85</v>
      </c>
      <c r="G29" s="43" t="s">
        <v>82</v>
      </c>
      <c r="H29" s="62">
        <v>500</v>
      </c>
      <c r="I29" s="29"/>
    </row>
    <row r="30" s="8" customFormat="1" ht="69" customHeight="1" spans="1:9">
      <c r="A30" s="29">
        <v>23</v>
      </c>
      <c r="B30" s="31" t="s">
        <v>86</v>
      </c>
      <c r="C30" s="29" t="s">
        <v>24</v>
      </c>
      <c r="D30" s="31" t="s">
        <v>87</v>
      </c>
      <c r="E30" s="29" t="s">
        <v>88</v>
      </c>
      <c r="F30" s="43" t="s">
        <v>89</v>
      </c>
      <c r="G30" s="43" t="s">
        <v>90</v>
      </c>
      <c r="H30" s="62">
        <v>200</v>
      </c>
      <c r="I30" s="29"/>
    </row>
    <row r="31" s="9" customFormat="1" ht="146" customHeight="1" spans="1:9">
      <c r="A31" s="29">
        <v>24</v>
      </c>
      <c r="B31" s="31" t="s">
        <v>91</v>
      </c>
      <c r="C31" s="29" t="s">
        <v>24</v>
      </c>
      <c r="D31" s="44" t="s">
        <v>92</v>
      </c>
      <c r="E31" s="29" t="s">
        <v>93</v>
      </c>
      <c r="F31" s="29" t="s">
        <v>94</v>
      </c>
      <c r="G31" s="29" t="s">
        <v>95</v>
      </c>
      <c r="H31" s="62">
        <v>50</v>
      </c>
      <c r="I31" s="76"/>
    </row>
    <row r="32" s="8" customFormat="1" ht="164" customHeight="1" spans="1:9">
      <c r="A32" s="29">
        <v>25</v>
      </c>
      <c r="B32" s="31" t="s">
        <v>96</v>
      </c>
      <c r="C32" s="29" t="s">
        <v>24</v>
      </c>
      <c r="D32" s="31" t="s">
        <v>97</v>
      </c>
      <c r="E32" s="29" t="s">
        <v>98</v>
      </c>
      <c r="F32" s="43" t="s">
        <v>99</v>
      </c>
      <c r="G32" s="43" t="s">
        <v>100</v>
      </c>
      <c r="H32" s="62">
        <v>400</v>
      </c>
      <c r="I32" s="29"/>
    </row>
    <row r="33" s="8" customFormat="1" ht="340" customHeight="1" spans="1:9">
      <c r="A33" s="29">
        <v>26</v>
      </c>
      <c r="B33" s="31" t="s">
        <v>101</v>
      </c>
      <c r="C33" s="29" t="s">
        <v>24</v>
      </c>
      <c r="D33" s="45" t="s">
        <v>102</v>
      </c>
      <c r="E33" s="29" t="s">
        <v>103</v>
      </c>
      <c r="F33" s="29" t="s">
        <v>104</v>
      </c>
      <c r="G33" s="29" t="s">
        <v>105</v>
      </c>
      <c r="H33" s="62">
        <v>100</v>
      </c>
      <c r="I33" s="29"/>
    </row>
    <row r="34" s="8" customFormat="1" ht="72" customHeight="1" spans="1:9">
      <c r="A34" s="29">
        <v>27</v>
      </c>
      <c r="B34" s="31" t="s">
        <v>106</v>
      </c>
      <c r="C34" s="29" t="s">
        <v>15</v>
      </c>
      <c r="D34" s="31" t="s">
        <v>107</v>
      </c>
      <c r="E34" s="29" t="s">
        <v>108</v>
      </c>
      <c r="F34" s="29" t="s">
        <v>75</v>
      </c>
      <c r="G34" s="29" t="s">
        <v>109</v>
      </c>
      <c r="H34" s="71">
        <v>200</v>
      </c>
      <c r="I34" s="29"/>
    </row>
    <row r="35" s="8" customFormat="1" ht="87" customHeight="1" spans="1:9">
      <c r="A35" s="29">
        <v>28</v>
      </c>
      <c r="B35" s="31" t="s">
        <v>110</v>
      </c>
      <c r="C35" s="29" t="s">
        <v>15</v>
      </c>
      <c r="D35" s="31" t="s">
        <v>111</v>
      </c>
      <c r="E35" s="29" t="s">
        <v>112</v>
      </c>
      <c r="F35" s="29" t="s">
        <v>75</v>
      </c>
      <c r="G35" s="29" t="s">
        <v>82</v>
      </c>
      <c r="H35" s="71">
        <v>200</v>
      </c>
      <c r="I35" s="29"/>
    </row>
    <row r="36" s="8" customFormat="1" ht="81" spans="1:9">
      <c r="A36" s="29">
        <v>29</v>
      </c>
      <c r="B36" s="30" t="s">
        <v>113</v>
      </c>
      <c r="C36" s="34" t="s">
        <v>15</v>
      </c>
      <c r="D36" s="30" t="s">
        <v>114</v>
      </c>
      <c r="E36" s="34" t="s">
        <v>115</v>
      </c>
      <c r="F36" s="34" t="s">
        <v>75</v>
      </c>
      <c r="G36" s="34" t="s">
        <v>82</v>
      </c>
      <c r="H36" s="71">
        <v>200</v>
      </c>
      <c r="I36" s="34"/>
    </row>
    <row r="37" s="8" customFormat="1" ht="141.75" spans="1:9">
      <c r="A37" s="29">
        <v>30</v>
      </c>
      <c r="B37" s="30" t="s">
        <v>116</v>
      </c>
      <c r="C37" s="34" t="s">
        <v>15</v>
      </c>
      <c r="D37" s="46" t="s">
        <v>117</v>
      </c>
      <c r="E37" s="34" t="s">
        <v>118</v>
      </c>
      <c r="F37" s="34" t="s">
        <v>75</v>
      </c>
      <c r="G37" s="34" t="s">
        <v>119</v>
      </c>
      <c r="H37" s="71">
        <v>200</v>
      </c>
      <c r="I37" s="34"/>
    </row>
    <row r="38" s="8" customFormat="1" ht="161" customHeight="1" spans="1:9">
      <c r="A38" s="29">
        <v>31</v>
      </c>
      <c r="B38" s="30" t="s">
        <v>120</v>
      </c>
      <c r="C38" s="34" t="s">
        <v>15</v>
      </c>
      <c r="D38" s="30" t="s">
        <v>121</v>
      </c>
      <c r="E38" s="34" t="s">
        <v>122</v>
      </c>
      <c r="F38" s="34" t="s">
        <v>75</v>
      </c>
      <c r="G38" s="34" t="s">
        <v>123</v>
      </c>
      <c r="H38" s="71">
        <v>200</v>
      </c>
      <c r="I38" s="34"/>
    </row>
    <row r="39" s="8" customFormat="1" ht="109" customHeight="1" spans="1:9">
      <c r="A39" s="29">
        <v>32</v>
      </c>
      <c r="B39" s="30" t="s">
        <v>124</v>
      </c>
      <c r="C39" s="34" t="s">
        <v>15</v>
      </c>
      <c r="D39" s="30" t="s">
        <v>125</v>
      </c>
      <c r="E39" s="34" t="s">
        <v>126</v>
      </c>
      <c r="F39" s="34" t="s">
        <v>75</v>
      </c>
      <c r="G39" s="34" t="s">
        <v>105</v>
      </c>
      <c r="H39" s="71">
        <v>200</v>
      </c>
      <c r="I39" s="34"/>
    </row>
    <row r="40" s="8" customFormat="1" ht="43" customHeight="1" spans="1:16376">
      <c r="A40" s="47" t="s">
        <v>127</v>
      </c>
      <c r="B40" s="48" t="s">
        <v>128</v>
      </c>
      <c r="C40" s="49"/>
      <c r="D40" s="31"/>
      <c r="E40" s="29"/>
      <c r="F40" s="29"/>
      <c r="G40" s="29"/>
      <c r="H40" s="66">
        <f>SUM(H41:H60)</f>
        <v>2296</v>
      </c>
      <c r="I40" s="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</row>
    <row r="41" s="8" customFormat="1" ht="172" customHeight="1" spans="1:9">
      <c r="A41" s="29">
        <v>33</v>
      </c>
      <c r="B41" s="50" t="s">
        <v>129</v>
      </c>
      <c r="C41" s="31" t="s">
        <v>24</v>
      </c>
      <c r="D41" s="31" t="s">
        <v>130</v>
      </c>
      <c r="E41" s="29"/>
      <c r="F41" s="29" t="s">
        <v>131</v>
      </c>
      <c r="G41" s="29" t="s">
        <v>128</v>
      </c>
      <c r="H41" s="62">
        <v>140</v>
      </c>
      <c r="I41" s="29"/>
    </row>
    <row r="42" s="8" customFormat="1" ht="76" customHeight="1" spans="1:9">
      <c r="A42" s="29">
        <v>34</v>
      </c>
      <c r="B42" s="50" t="s">
        <v>132</v>
      </c>
      <c r="C42" s="31" t="s">
        <v>24</v>
      </c>
      <c r="D42" s="31" t="s">
        <v>133</v>
      </c>
      <c r="E42" s="29"/>
      <c r="F42" s="29" t="s">
        <v>131</v>
      </c>
      <c r="G42" s="29" t="s">
        <v>128</v>
      </c>
      <c r="H42" s="62">
        <v>12</v>
      </c>
      <c r="I42" s="29"/>
    </row>
    <row r="43" s="8" customFormat="1" ht="57" customHeight="1" spans="1:9">
      <c r="A43" s="29">
        <v>35</v>
      </c>
      <c r="B43" s="50" t="s">
        <v>134</v>
      </c>
      <c r="C43" s="31" t="s">
        <v>24</v>
      </c>
      <c r="D43" s="31" t="s">
        <v>135</v>
      </c>
      <c r="E43" s="29"/>
      <c r="F43" s="29" t="s">
        <v>136</v>
      </c>
      <c r="G43" s="29" t="s">
        <v>128</v>
      </c>
      <c r="H43" s="62">
        <v>80</v>
      </c>
      <c r="I43" s="29"/>
    </row>
    <row r="44" s="9" customFormat="1" ht="223" customHeight="1" spans="1:9">
      <c r="A44" s="29">
        <v>36</v>
      </c>
      <c r="B44" s="50" t="s">
        <v>137</v>
      </c>
      <c r="C44" s="29" t="s">
        <v>24</v>
      </c>
      <c r="D44" s="31" t="s">
        <v>138</v>
      </c>
      <c r="E44" s="29" t="s">
        <v>139</v>
      </c>
      <c r="F44" s="29" t="s">
        <v>140</v>
      </c>
      <c r="G44" s="29" t="s">
        <v>128</v>
      </c>
      <c r="H44" s="62">
        <v>125</v>
      </c>
      <c r="I44" s="77"/>
    </row>
    <row r="45" s="9" customFormat="1" ht="228" customHeight="1" spans="1:9">
      <c r="A45" s="29">
        <v>37</v>
      </c>
      <c r="B45" s="50" t="s">
        <v>141</v>
      </c>
      <c r="C45" s="29" t="s">
        <v>24</v>
      </c>
      <c r="D45" s="31" t="s">
        <v>142</v>
      </c>
      <c r="E45" s="29" t="s">
        <v>143</v>
      </c>
      <c r="F45" s="29" t="s">
        <v>144</v>
      </c>
      <c r="G45" s="29" t="s">
        <v>128</v>
      </c>
      <c r="H45" s="62">
        <v>115</v>
      </c>
      <c r="I45" s="29"/>
    </row>
    <row r="46" s="9" customFormat="1" ht="84" customHeight="1" spans="1:9">
      <c r="A46" s="29">
        <v>38</v>
      </c>
      <c r="B46" s="50" t="s">
        <v>145</v>
      </c>
      <c r="C46" s="29" t="s">
        <v>24</v>
      </c>
      <c r="D46" s="31" t="s">
        <v>146</v>
      </c>
      <c r="E46" s="29" t="s">
        <v>147</v>
      </c>
      <c r="F46" s="29" t="s">
        <v>148</v>
      </c>
      <c r="G46" s="29" t="s">
        <v>128</v>
      </c>
      <c r="H46" s="62">
        <v>25</v>
      </c>
      <c r="I46" s="29"/>
    </row>
    <row r="47" s="9" customFormat="1" ht="200" customHeight="1" spans="1:9">
      <c r="A47" s="29">
        <v>39</v>
      </c>
      <c r="B47" s="50" t="s">
        <v>149</v>
      </c>
      <c r="C47" s="29" t="s">
        <v>24</v>
      </c>
      <c r="D47" s="31" t="s">
        <v>150</v>
      </c>
      <c r="E47" s="29" t="s">
        <v>151</v>
      </c>
      <c r="F47" s="29" t="s">
        <v>140</v>
      </c>
      <c r="G47" s="29" t="s">
        <v>128</v>
      </c>
      <c r="H47" s="62">
        <v>75</v>
      </c>
      <c r="I47" s="29"/>
    </row>
    <row r="48" s="9" customFormat="1" ht="200" customHeight="1" spans="1:9">
      <c r="A48" s="29">
        <v>40</v>
      </c>
      <c r="B48" s="50" t="s">
        <v>152</v>
      </c>
      <c r="C48" s="29" t="s">
        <v>24</v>
      </c>
      <c r="D48" s="31" t="s">
        <v>153</v>
      </c>
      <c r="E48" s="29" t="s">
        <v>154</v>
      </c>
      <c r="F48" s="29" t="s">
        <v>155</v>
      </c>
      <c r="G48" s="29" t="s">
        <v>128</v>
      </c>
      <c r="H48" s="62">
        <v>250</v>
      </c>
      <c r="I48" s="29"/>
    </row>
    <row r="49" s="9" customFormat="1" ht="152" customHeight="1" spans="1:9">
      <c r="A49" s="29">
        <v>41</v>
      </c>
      <c r="B49" s="50" t="s">
        <v>156</v>
      </c>
      <c r="C49" s="29" t="s">
        <v>24</v>
      </c>
      <c r="D49" s="31" t="s">
        <v>157</v>
      </c>
      <c r="E49" s="29" t="s">
        <v>158</v>
      </c>
      <c r="F49" s="29" t="s">
        <v>144</v>
      </c>
      <c r="G49" s="29" t="s">
        <v>128</v>
      </c>
      <c r="H49" s="62">
        <v>250</v>
      </c>
      <c r="I49" s="29"/>
    </row>
    <row r="50" s="9" customFormat="1" ht="121.5" spans="1:9">
      <c r="A50" s="29">
        <v>42</v>
      </c>
      <c r="B50" s="50" t="s">
        <v>159</v>
      </c>
      <c r="C50" s="29" t="s">
        <v>24</v>
      </c>
      <c r="D50" s="31" t="s">
        <v>160</v>
      </c>
      <c r="E50" s="29" t="s">
        <v>161</v>
      </c>
      <c r="F50" s="29" t="s">
        <v>140</v>
      </c>
      <c r="G50" s="29" t="s">
        <v>128</v>
      </c>
      <c r="H50" s="62">
        <v>250</v>
      </c>
      <c r="I50" s="29"/>
    </row>
    <row r="51" s="9" customFormat="1" ht="50" customHeight="1" spans="1:9">
      <c r="A51" s="29">
        <v>43</v>
      </c>
      <c r="B51" s="50" t="s">
        <v>162</v>
      </c>
      <c r="C51" s="29" t="s">
        <v>24</v>
      </c>
      <c r="D51" s="31" t="s">
        <v>163</v>
      </c>
      <c r="E51" s="29" t="s">
        <v>161</v>
      </c>
      <c r="F51" s="29" t="s">
        <v>164</v>
      </c>
      <c r="G51" s="29" t="s">
        <v>128</v>
      </c>
      <c r="H51" s="62">
        <v>40</v>
      </c>
      <c r="I51" s="29"/>
    </row>
    <row r="52" s="8" customFormat="1" ht="131" customHeight="1" spans="1:9">
      <c r="A52" s="29">
        <v>44</v>
      </c>
      <c r="B52" s="31" t="s">
        <v>165</v>
      </c>
      <c r="C52" s="29" t="s">
        <v>24</v>
      </c>
      <c r="D52" s="31" t="s">
        <v>166</v>
      </c>
      <c r="E52" s="29" t="s">
        <v>167</v>
      </c>
      <c r="F52" s="29" t="s">
        <v>148</v>
      </c>
      <c r="G52" s="29" t="s">
        <v>128</v>
      </c>
      <c r="H52" s="62">
        <v>230</v>
      </c>
      <c r="I52" s="29"/>
    </row>
    <row r="53" s="8" customFormat="1" ht="140" customHeight="1" spans="1:9">
      <c r="A53" s="29">
        <v>45</v>
      </c>
      <c r="B53" s="31" t="s">
        <v>168</v>
      </c>
      <c r="C53" s="29" t="s">
        <v>24</v>
      </c>
      <c r="D53" s="31" t="s">
        <v>169</v>
      </c>
      <c r="E53" s="29" t="s">
        <v>170</v>
      </c>
      <c r="F53" s="29" t="s">
        <v>148</v>
      </c>
      <c r="G53" s="29" t="s">
        <v>128</v>
      </c>
      <c r="H53" s="62">
        <v>130</v>
      </c>
      <c r="I53" s="29"/>
    </row>
    <row r="54" s="8" customFormat="1" ht="69" customHeight="1" spans="1:9">
      <c r="A54" s="29">
        <v>46</v>
      </c>
      <c r="B54" s="31" t="s">
        <v>171</v>
      </c>
      <c r="C54" s="29" t="s">
        <v>24</v>
      </c>
      <c r="D54" s="31" t="s">
        <v>172</v>
      </c>
      <c r="E54" s="29" t="s">
        <v>173</v>
      </c>
      <c r="F54" s="29" t="s">
        <v>148</v>
      </c>
      <c r="G54" s="29" t="s">
        <v>128</v>
      </c>
      <c r="H54" s="62">
        <v>25</v>
      </c>
      <c r="I54" s="29"/>
    </row>
    <row r="55" s="8" customFormat="1" ht="75" customHeight="1" spans="1:9">
      <c r="A55" s="29">
        <v>47</v>
      </c>
      <c r="B55" s="31" t="s">
        <v>174</v>
      </c>
      <c r="C55" s="29" t="s">
        <v>24</v>
      </c>
      <c r="D55" s="31" t="s">
        <v>175</v>
      </c>
      <c r="E55" s="29" t="s">
        <v>176</v>
      </c>
      <c r="F55" s="29" t="s">
        <v>148</v>
      </c>
      <c r="G55" s="29" t="s">
        <v>128</v>
      </c>
      <c r="H55" s="62">
        <v>63</v>
      </c>
      <c r="I55" s="29"/>
    </row>
    <row r="56" s="8" customFormat="1" ht="63" customHeight="1" spans="1:9">
      <c r="A56" s="29">
        <v>48</v>
      </c>
      <c r="B56" s="31" t="s">
        <v>177</v>
      </c>
      <c r="C56" s="29" t="s">
        <v>24</v>
      </c>
      <c r="D56" s="31" t="s">
        <v>178</v>
      </c>
      <c r="E56" s="29" t="s">
        <v>176</v>
      </c>
      <c r="F56" s="29" t="s">
        <v>148</v>
      </c>
      <c r="G56" s="29" t="s">
        <v>128</v>
      </c>
      <c r="H56" s="62">
        <v>16</v>
      </c>
      <c r="I56" s="29"/>
    </row>
    <row r="57" s="8" customFormat="1" ht="61" customHeight="1" spans="1:9">
      <c r="A57" s="29">
        <v>49</v>
      </c>
      <c r="B57" s="50" t="s">
        <v>179</v>
      </c>
      <c r="C57" s="29" t="s">
        <v>24</v>
      </c>
      <c r="D57" s="31" t="s">
        <v>180</v>
      </c>
      <c r="E57" s="29" t="s">
        <v>181</v>
      </c>
      <c r="F57" s="29" t="s">
        <v>131</v>
      </c>
      <c r="G57" s="29" t="s">
        <v>128</v>
      </c>
      <c r="H57" s="62">
        <v>250</v>
      </c>
      <c r="I57" s="29"/>
    </row>
    <row r="58" s="8" customFormat="1" ht="58" customHeight="1" spans="1:9">
      <c r="A58" s="29">
        <v>50</v>
      </c>
      <c r="B58" s="50" t="s">
        <v>182</v>
      </c>
      <c r="C58" s="29" t="s">
        <v>24</v>
      </c>
      <c r="D58" s="31" t="s">
        <v>183</v>
      </c>
      <c r="E58" s="29" t="s">
        <v>184</v>
      </c>
      <c r="F58" s="29" t="s">
        <v>131</v>
      </c>
      <c r="G58" s="29" t="s">
        <v>128</v>
      </c>
      <c r="H58" s="62">
        <v>50</v>
      </c>
      <c r="I58" s="29"/>
    </row>
    <row r="59" s="8" customFormat="1" ht="50" customHeight="1" spans="1:9">
      <c r="A59" s="29">
        <v>51</v>
      </c>
      <c r="B59" s="50" t="s">
        <v>185</v>
      </c>
      <c r="C59" s="29" t="s">
        <v>24</v>
      </c>
      <c r="D59" s="31" t="s">
        <v>186</v>
      </c>
      <c r="E59" s="29" t="s">
        <v>187</v>
      </c>
      <c r="F59" s="29" t="s">
        <v>131</v>
      </c>
      <c r="G59" s="29" t="s">
        <v>128</v>
      </c>
      <c r="H59" s="62">
        <v>100</v>
      </c>
      <c r="I59" s="29"/>
    </row>
    <row r="60" s="8" customFormat="1" ht="72" customHeight="1" spans="1:9">
      <c r="A60" s="29">
        <v>52</v>
      </c>
      <c r="B60" s="50" t="s">
        <v>188</v>
      </c>
      <c r="C60" s="29" t="s">
        <v>24</v>
      </c>
      <c r="D60" s="31" t="s">
        <v>189</v>
      </c>
      <c r="E60" s="29" t="s">
        <v>190</v>
      </c>
      <c r="F60" s="29" t="s">
        <v>136</v>
      </c>
      <c r="G60" s="29" t="s">
        <v>128</v>
      </c>
      <c r="H60" s="62">
        <v>70</v>
      </c>
      <c r="I60" s="29"/>
    </row>
    <row r="61" s="8" customFormat="1" ht="40" customHeight="1" spans="1:9">
      <c r="A61" s="51" t="s">
        <v>191</v>
      </c>
      <c r="B61" s="52" t="s">
        <v>192</v>
      </c>
      <c r="C61" s="53"/>
      <c r="D61" s="30"/>
      <c r="E61" s="34"/>
      <c r="F61" s="34"/>
      <c r="G61" s="34"/>
      <c r="H61" s="72">
        <f>SUM(H62:H63)</f>
        <v>1500</v>
      </c>
      <c r="I61" s="78"/>
    </row>
    <row r="62" s="8" customFormat="1" ht="83" customHeight="1" spans="1:9">
      <c r="A62" s="34">
        <v>53</v>
      </c>
      <c r="B62" s="31" t="s">
        <v>193</v>
      </c>
      <c r="C62" s="29" t="s">
        <v>15</v>
      </c>
      <c r="D62" s="31" t="s">
        <v>194</v>
      </c>
      <c r="E62" s="29" t="s">
        <v>21</v>
      </c>
      <c r="F62" s="29" t="s">
        <v>33</v>
      </c>
      <c r="G62" s="29" t="s">
        <v>192</v>
      </c>
      <c r="H62" s="62">
        <v>1000</v>
      </c>
      <c r="I62" s="29"/>
    </row>
    <row r="63" s="9" customFormat="1" ht="149" customHeight="1" spans="1:9">
      <c r="A63" s="34">
        <v>54</v>
      </c>
      <c r="B63" s="30" t="s">
        <v>195</v>
      </c>
      <c r="C63" s="34" t="s">
        <v>15</v>
      </c>
      <c r="D63" s="30" t="s">
        <v>196</v>
      </c>
      <c r="E63" s="34" t="s">
        <v>197</v>
      </c>
      <c r="F63" s="34" t="s">
        <v>33</v>
      </c>
      <c r="G63" s="34" t="s">
        <v>192</v>
      </c>
      <c r="H63" s="64">
        <v>500</v>
      </c>
      <c r="I63" s="34"/>
    </row>
    <row r="64" s="10" customFormat="1" ht="41" customHeight="1" spans="1:174">
      <c r="A64" s="54" t="s">
        <v>198</v>
      </c>
      <c r="B64" s="55" t="s">
        <v>199</v>
      </c>
      <c r="C64" s="56"/>
      <c r="D64" s="57"/>
      <c r="E64" s="56"/>
      <c r="F64" s="73"/>
      <c r="G64" s="56"/>
      <c r="H64" s="54">
        <f>SUM(H65:H65)</f>
        <v>703</v>
      </c>
      <c r="I64" s="73"/>
      <c r="J64" s="79"/>
      <c r="K64" s="80"/>
      <c r="L64" s="79"/>
      <c r="M64" s="80"/>
      <c r="N64" s="79"/>
      <c r="O64" s="80"/>
      <c r="P64" s="79"/>
      <c r="Q64" s="80"/>
      <c r="R64" s="79"/>
      <c r="S64" s="80"/>
      <c r="T64" s="79"/>
      <c r="U64" s="80"/>
      <c r="V64" s="79"/>
      <c r="W64" s="80"/>
      <c r="X64" s="79"/>
      <c r="Y64" s="80"/>
      <c r="Z64" s="79"/>
      <c r="AA64" s="80"/>
      <c r="AB64" s="79"/>
      <c r="AC64" s="80"/>
      <c r="AD64" s="79"/>
      <c r="AE64" s="80"/>
      <c r="AF64" s="79"/>
      <c r="AG64" s="80"/>
      <c r="AH64" s="79"/>
      <c r="AI64" s="80"/>
      <c r="AJ64" s="79"/>
      <c r="AK64" s="80"/>
      <c r="AL64" s="79"/>
      <c r="AM64" s="80"/>
      <c r="AN64" s="79"/>
      <c r="AO64" s="80"/>
      <c r="AP64" s="79"/>
      <c r="AQ64" s="80"/>
      <c r="AR64" s="79"/>
      <c r="AS64" s="80"/>
      <c r="AT64" s="79"/>
      <c r="AU64" s="80"/>
      <c r="AV64" s="79"/>
      <c r="AW64" s="80"/>
      <c r="AX64" s="79"/>
      <c r="AY64" s="80"/>
      <c r="AZ64" s="79"/>
      <c r="BA64" s="80"/>
      <c r="BB64" s="79"/>
      <c r="BC64" s="80"/>
      <c r="BD64" s="79"/>
      <c r="BE64" s="80"/>
      <c r="BF64" s="79"/>
      <c r="BG64" s="80"/>
      <c r="BH64" s="79"/>
      <c r="BI64" s="80"/>
      <c r="BJ64" s="79"/>
      <c r="BK64" s="80"/>
      <c r="BL64" s="79"/>
      <c r="BM64" s="80"/>
      <c r="BN64" s="79"/>
      <c r="BO64" s="80"/>
      <c r="BP64" s="79"/>
      <c r="BQ64" s="80"/>
      <c r="BR64" s="79"/>
      <c r="BS64" s="80"/>
      <c r="BT64" s="79"/>
      <c r="BU64" s="80"/>
      <c r="BV64" s="79"/>
      <c r="BW64" s="80"/>
      <c r="BX64" s="79"/>
      <c r="BY64" s="80"/>
      <c r="BZ64" s="79"/>
      <c r="CA64" s="80"/>
      <c r="CB64" s="79"/>
      <c r="CC64" s="80"/>
      <c r="CD64" s="79"/>
      <c r="CE64" s="80"/>
      <c r="CF64" s="79"/>
      <c r="CG64" s="80"/>
      <c r="CH64" s="79"/>
      <c r="CI64" s="80"/>
      <c r="CJ64" s="79"/>
      <c r="CK64" s="80"/>
      <c r="CL64" s="79"/>
      <c r="CM64" s="80"/>
      <c r="CN64" s="79"/>
      <c r="CO64" s="80"/>
      <c r="CP64" s="79"/>
      <c r="CQ64" s="80"/>
      <c r="CR64" s="79"/>
      <c r="CS64" s="80"/>
      <c r="CT64" s="79"/>
      <c r="CU64" s="80"/>
      <c r="CV64" s="79"/>
      <c r="CW64" s="80"/>
      <c r="CX64" s="79"/>
      <c r="CY64" s="80"/>
      <c r="CZ64" s="79"/>
      <c r="DA64" s="80"/>
      <c r="DB64" s="79"/>
      <c r="DC64" s="80"/>
      <c r="DD64" s="79"/>
      <c r="DE64" s="80"/>
      <c r="DF64" s="79"/>
      <c r="DG64" s="80"/>
      <c r="DH64" s="79"/>
      <c r="DI64" s="80"/>
      <c r="DJ64" s="79"/>
      <c r="DK64" s="80"/>
      <c r="DL64" s="79"/>
      <c r="DM64" s="80"/>
      <c r="DN64" s="79"/>
      <c r="DO64" s="80"/>
      <c r="DP64" s="79"/>
      <c r="DQ64" s="80"/>
      <c r="DR64" s="79"/>
      <c r="DS64" s="80"/>
      <c r="DT64" s="79"/>
      <c r="DU64" s="80"/>
      <c r="DV64" s="79"/>
      <c r="DW64" s="80"/>
      <c r="DX64" s="79"/>
      <c r="DY64" s="80"/>
      <c r="DZ64" s="79"/>
      <c r="EA64" s="80"/>
      <c r="EB64" s="79"/>
      <c r="EC64" s="80"/>
      <c r="ED64" s="79"/>
      <c r="EE64" s="80"/>
      <c r="EF64" s="79"/>
      <c r="EG64" s="80"/>
      <c r="EH64" s="79"/>
      <c r="EI64" s="80"/>
      <c r="EJ64" s="79"/>
      <c r="EK64" s="80"/>
      <c r="EL64" s="79"/>
      <c r="EM64" s="80"/>
      <c r="EN64" s="79"/>
      <c r="EO64" s="80"/>
      <c r="EP64" s="79"/>
      <c r="EQ64" s="80"/>
      <c r="ER64" s="79"/>
      <c r="ES64" s="80"/>
      <c r="ET64" s="79"/>
      <c r="EU64" s="80"/>
      <c r="EV64" s="79"/>
      <c r="EW64" s="80"/>
      <c r="EX64" s="79"/>
      <c r="EY64" s="80"/>
      <c r="EZ64" s="79"/>
      <c r="FA64" s="80"/>
      <c r="FB64" s="79"/>
      <c r="FC64" s="80"/>
      <c r="FD64" s="79"/>
      <c r="FE64" s="80"/>
      <c r="FF64" s="79"/>
      <c r="FG64" s="80"/>
      <c r="FH64" s="79"/>
      <c r="FI64" s="80"/>
      <c r="FJ64" s="79"/>
      <c r="FK64" s="80"/>
      <c r="FL64" s="79"/>
      <c r="FM64" s="80"/>
      <c r="FN64" s="79"/>
      <c r="FO64" s="80"/>
      <c r="FP64" s="79"/>
      <c r="FQ64" s="80"/>
      <c r="FR64" s="79"/>
    </row>
    <row r="65" s="9" customFormat="1" ht="58" customHeight="1" spans="1:9">
      <c r="A65" s="34">
        <v>55</v>
      </c>
      <c r="B65" s="30" t="s">
        <v>200</v>
      </c>
      <c r="C65" s="34" t="s">
        <v>24</v>
      </c>
      <c r="D65" s="30" t="s">
        <v>201</v>
      </c>
      <c r="E65" s="34" t="s">
        <v>197</v>
      </c>
      <c r="F65" s="34" t="s">
        <v>202</v>
      </c>
      <c r="G65" s="34" t="s">
        <v>199</v>
      </c>
      <c r="H65" s="64">
        <v>703</v>
      </c>
      <c r="I65" s="34"/>
    </row>
    <row r="66" s="11" customFormat="1" ht="48" customHeight="1" spans="1:174">
      <c r="A66" s="81" t="s">
        <v>203</v>
      </c>
      <c r="B66" s="52" t="s">
        <v>204</v>
      </c>
      <c r="C66" s="53"/>
      <c r="D66" s="82"/>
      <c r="E66" s="88"/>
      <c r="F66" s="88"/>
      <c r="G66" s="89"/>
      <c r="H66" s="90">
        <f>SUM(H67:H75)</f>
        <v>4860</v>
      </c>
      <c r="I66" s="90"/>
      <c r="J66" s="94"/>
      <c r="K66" s="95"/>
      <c r="L66" s="96"/>
      <c r="M66" s="94"/>
      <c r="N66" s="95"/>
      <c r="O66" s="96"/>
      <c r="P66" s="94"/>
      <c r="Q66" s="95"/>
      <c r="R66" s="96"/>
      <c r="S66" s="94"/>
      <c r="T66" s="95"/>
      <c r="U66" s="96"/>
      <c r="V66" s="94"/>
      <c r="W66" s="95"/>
      <c r="X66" s="96"/>
      <c r="Y66" s="94"/>
      <c r="Z66" s="95"/>
      <c r="AA66" s="96"/>
      <c r="AB66" s="94"/>
      <c r="AC66" s="95"/>
      <c r="AD66" s="96"/>
      <c r="AE66" s="94"/>
      <c r="AF66" s="95"/>
      <c r="AG66" s="96"/>
      <c r="AH66" s="94"/>
      <c r="AI66" s="95"/>
      <c r="AJ66" s="96"/>
      <c r="AK66" s="94"/>
      <c r="AL66" s="95"/>
      <c r="AM66" s="96"/>
      <c r="AN66" s="94"/>
      <c r="AO66" s="95"/>
      <c r="AP66" s="96"/>
      <c r="AQ66" s="94"/>
      <c r="AR66" s="95"/>
      <c r="AS66" s="96"/>
      <c r="AT66" s="94"/>
      <c r="AU66" s="95"/>
      <c r="AV66" s="96"/>
      <c r="AW66" s="94"/>
      <c r="AX66" s="95"/>
      <c r="AY66" s="96"/>
      <c r="AZ66" s="94"/>
      <c r="BA66" s="95"/>
      <c r="BB66" s="96"/>
      <c r="BC66" s="94"/>
      <c r="BD66" s="95"/>
      <c r="BE66" s="96"/>
      <c r="BF66" s="94"/>
      <c r="BG66" s="95"/>
      <c r="BH66" s="96"/>
      <c r="BI66" s="94"/>
      <c r="BJ66" s="95"/>
      <c r="BK66" s="96"/>
      <c r="BL66" s="94"/>
      <c r="BM66" s="95"/>
      <c r="BN66" s="96"/>
      <c r="BO66" s="94"/>
      <c r="BP66" s="95"/>
      <c r="BQ66" s="96"/>
      <c r="BR66" s="94"/>
      <c r="BS66" s="95"/>
      <c r="BT66" s="96"/>
      <c r="BU66" s="94"/>
      <c r="BV66" s="95"/>
      <c r="BW66" s="96"/>
      <c r="BX66" s="94"/>
      <c r="BY66" s="95"/>
      <c r="BZ66" s="96"/>
      <c r="CA66" s="94"/>
      <c r="CB66" s="95"/>
      <c r="CC66" s="96"/>
      <c r="CD66" s="94"/>
      <c r="CE66" s="95"/>
      <c r="CF66" s="96"/>
      <c r="CG66" s="94"/>
      <c r="CH66" s="95"/>
      <c r="CI66" s="96"/>
      <c r="CJ66" s="94"/>
      <c r="CK66" s="95"/>
      <c r="CL66" s="96"/>
      <c r="CM66" s="94"/>
      <c r="CN66" s="95"/>
      <c r="CO66" s="96"/>
      <c r="CP66" s="94"/>
      <c r="CQ66" s="95"/>
      <c r="CR66" s="96"/>
      <c r="CS66" s="94"/>
      <c r="CT66" s="95"/>
      <c r="CU66" s="96"/>
      <c r="CV66" s="94"/>
      <c r="CW66" s="95"/>
      <c r="CX66" s="96"/>
      <c r="CY66" s="94"/>
      <c r="CZ66" s="95"/>
      <c r="DA66" s="96"/>
      <c r="DB66" s="94"/>
      <c r="DC66" s="95"/>
      <c r="DD66" s="96"/>
      <c r="DE66" s="94"/>
      <c r="DF66" s="95"/>
      <c r="DG66" s="96"/>
      <c r="DH66" s="94"/>
      <c r="DI66" s="95"/>
      <c r="DJ66" s="96"/>
      <c r="DK66" s="94"/>
      <c r="DL66" s="95"/>
      <c r="DM66" s="96"/>
      <c r="DN66" s="94"/>
      <c r="DO66" s="95"/>
      <c r="DP66" s="96"/>
      <c r="DQ66" s="94"/>
      <c r="DR66" s="95"/>
      <c r="DS66" s="96"/>
      <c r="DT66" s="94"/>
      <c r="DU66" s="95"/>
      <c r="DV66" s="96"/>
      <c r="DW66" s="94"/>
      <c r="DX66" s="95"/>
      <c r="DY66" s="96"/>
      <c r="DZ66" s="94"/>
      <c r="EA66" s="95"/>
      <c r="EB66" s="96"/>
      <c r="EC66" s="94"/>
      <c r="ED66" s="95"/>
      <c r="EE66" s="96"/>
      <c r="EF66" s="94"/>
      <c r="EG66" s="95"/>
      <c r="EH66" s="96"/>
      <c r="EI66" s="94"/>
      <c r="EJ66" s="95"/>
      <c r="EK66" s="96"/>
      <c r="EL66" s="94"/>
      <c r="EM66" s="95"/>
      <c r="EN66" s="96"/>
      <c r="EO66" s="94"/>
      <c r="EP66" s="95"/>
      <c r="EQ66" s="96"/>
      <c r="ER66" s="94"/>
      <c r="ES66" s="95"/>
      <c r="ET66" s="96"/>
      <c r="EU66" s="94"/>
      <c r="EV66" s="95"/>
      <c r="EW66" s="96"/>
      <c r="EX66" s="94"/>
      <c r="EY66" s="95"/>
      <c r="EZ66" s="96"/>
      <c r="FA66" s="94"/>
      <c r="FB66" s="95"/>
      <c r="FC66" s="96"/>
      <c r="FD66" s="94"/>
      <c r="FE66" s="95"/>
      <c r="FF66" s="96"/>
      <c r="FG66" s="94"/>
      <c r="FH66" s="95"/>
      <c r="FI66" s="96"/>
      <c r="FJ66" s="94"/>
      <c r="FK66" s="95"/>
      <c r="FL66" s="96"/>
      <c r="FM66" s="94"/>
      <c r="FN66" s="95"/>
      <c r="FO66" s="96"/>
      <c r="FP66" s="94"/>
      <c r="FQ66" s="95"/>
      <c r="FR66" s="96"/>
    </row>
    <row r="67" s="9" customFormat="1" ht="84" customHeight="1" spans="1:9">
      <c r="A67" s="34">
        <v>56</v>
      </c>
      <c r="B67" s="30" t="s">
        <v>205</v>
      </c>
      <c r="C67" s="34" t="s">
        <v>24</v>
      </c>
      <c r="D67" s="30" t="s">
        <v>206</v>
      </c>
      <c r="E67" s="34" t="s">
        <v>80</v>
      </c>
      <c r="F67" s="34" t="s">
        <v>207</v>
      </c>
      <c r="G67" s="34" t="s">
        <v>204</v>
      </c>
      <c r="H67" s="64">
        <v>100</v>
      </c>
      <c r="I67" s="34"/>
    </row>
    <row r="68" s="9" customFormat="1" ht="60.75" spans="1:9">
      <c r="A68" s="34">
        <v>57</v>
      </c>
      <c r="B68" s="30" t="s">
        <v>208</v>
      </c>
      <c r="C68" s="34" t="s">
        <v>24</v>
      </c>
      <c r="D68" s="30" t="s">
        <v>209</v>
      </c>
      <c r="E68" s="34" t="s">
        <v>88</v>
      </c>
      <c r="F68" s="34" t="s">
        <v>207</v>
      </c>
      <c r="G68" s="34" t="s">
        <v>204</v>
      </c>
      <c r="H68" s="64">
        <v>50</v>
      </c>
      <c r="I68" s="34"/>
    </row>
    <row r="69" s="9" customFormat="1" ht="48" customHeight="1" spans="1:9">
      <c r="A69" s="34">
        <v>58</v>
      </c>
      <c r="B69" s="83" t="s">
        <v>210</v>
      </c>
      <c r="C69" s="34" t="s">
        <v>24</v>
      </c>
      <c r="D69" s="30" t="s">
        <v>211</v>
      </c>
      <c r="E69" s="34" t="s">
        <v>212</v>
      </c>
      <c r="F69" s="91" t="s">
        <v>85</v>
      </c>
      <c r="G69" s="34" t="s">
        <v>204</v>
      </c>
      <c r="H69" s="64">
        <v>220</v>
      </c>
      <c r="I69" s="34"/>
    </row>
    <row r="70" s="9" customFormat="1" ht="61" customHeight="1" spans="1:9">
      <c r="A70" s="34">
        <v>59</v>
      </c>
      <c r="B70" s="83" t="s">
        <v>213</v>
      </c>
      <c r="C70" s="34" t="s">
        <v>24</v>
      </c>
      <c r="D70" s="30" t="s">
        <v>214</v>
      </c>
      <c r="E70" s="34" t="s">
        <v>215</v>
      </c>
      <c r="F70" s="91" t="s">
        <v>216</v>
      </c>
      <c r="G70" s="34" t="s">
        <v>204</v>
      </c>
      <c r="H70" s="64">
        <v>700</v>
      </c>
      <c r="I70" s="34"/>
    </row>
    <row r="71" s="9" customFormat="1" ht="70" customHeight="1" spans="1:9">
      <c r="A71" s="34">
        <v>60</v>
      </c>
      <c r="B71" s="83" t="s">
        <v>217</v>
      </c>
      <c r="C71" s="34" t="s">
        <v>24</v>
      </c>
      <c r="D71" s="30" t="s">
        <v>218</v>
      </c>
      <c r="E71" s="34" t="s">
        <v>219</v>
      </c>
      <c r="F71" s="91" t="s">
        <v>220</v>
      </c>
      <c r="G71" s="34" t="s">
        <v>204</v>
      </c>
      <c r="H71" s="64">
        <v>270</v>
      </c>
      <c r="I71" s="34"/>
    </row>
    <row r="72" s="9" customFormat="1" ht="53" customHeight="1" spans="1:9">
      <c r="A72" s="34">
        <v>61</v>
      </c>
      <c r="B72" s="83" t="s">
        <v>221</v>
      </c>
      <c r="C72" s="34" t="s">
        <v>24</v>
      </c>
      <c r="D72" s="30" t="s">
        <v>222</v>
      </c>
      <c r="E72" s="92" t="s">
        <v>21</v>
      </c>
      <c r="F72" s="91" t="s">
        <v>223</v>
      </c>
      <c r="G72" s="34" t="s">
        <v>204</v>
      </c>
      <c r="H72" s="64">
        <v>2420</v>
      </c>
      <c r="I72" s="34"/>
    </row>
    <row r="73" s="9" customFormat="1" ht="63" customHeight="1" spans="1:9">
      <c r="A73" s="34">
        <v>62</v>
      </c>
      <c r="B73" s="30" t="s">
        <v>224</v>
      </c>
      <c r="C73" s="30" t="s">
        <v>24</v>
      </c>
      <c r="D73" s="30" t="s">
        <v>225</v>
      </c>
      <c r="E73" s="34" t="s">
        <v>226</v>
      </c>
      <c r="F73" s="91" t="s">
        <v>227</v>
      </c>
      <c r="G73" s="34" t="s">
        <v>204</v>
      </c>
      <c r="H73" s="64">
        <v>300</v>
      </c>
      <c r="I73" s="34"/>
    </row>
    <row r="74" s="9" customFormat="1" ht="58" customHeight="1" spans="1:9">
      <c r="A74" s="34">
        <v>63</v>
      </c>
      <c r="B74" s="30" t="s">
        <v>228</v>
      </c>
      <c r="C74" s="30" t="s">
        <v>24</v>
      </c>
      <c r="D74" s="30" t="s">
        <v>229</v>
      </c>
      <c r="E74" s="34" t="s">
        <v>226</v>
      </c>
      <c r="F74" s="91" t="s">
        <v>227</v>
      </c>
      <c r="G74" s="34" t="s">
        <v>204</v>
      </c>
      <c r="H74" s="64">
        <v>300</v>
      </c>
      <c r="I74" s="34"/>
    </row>
    <row r="75" s="9" customFormat="1" ht="91" customHeight="1" spans="1:9">
      <c r="A75" s="34">
        <v>64</v>
      </c>
      <c r="B75" s="30" t="s">
        <v>230</v>
      </c>
      <c r="C75" s="34" t="s">
        <v>24</v>
      </c>
      <c r="D75" s="30" t="s">
        <v>231</v>
      </c>
      <c r="E75" s="34" t="s">
        <v>232</v>
      </c>
      <c r="F75" s="91" t="s">
        <v>233</v>
      </c>
      <c r="G75" s="34" t="s">
        <v>204</v>
      </c>
      <c r="H75" s="64">
        <v>500</v>
      </c>
      <c r="I75" s="34"/>
    </row>
    <row r="76" s="12" customFormat="1" ht="50" customHeight="1" spans="1:9">
      <c r="A76" s="84" t="s">
        <v>234</v>
      </c>
      <c r="B76" s="85" t="s">
        <v>235</v>
      </c>
      <c r="C76" s="86"/>
      <c r="D76" s="87"/>
      <c r="E76" s="84"/>
      <c r="F76" s="84"/>
      <c r="G76" s="84"/>
      <c r="H76" s="93">
        <f>H77</f>
        <v>60</v>
      </c>
      <c r="I76" s="84"/>
    </row>
    <row r="77" s="9" customFormat="1" ht="153" customHeight="1" spans="1:9">
      <c r="A77" s="34">
        <v>65</v>
      </c>
      <c r="B77" s="30" t="s">
        <v>236</v>
      </c>
      <c r="C77" s="34" t="s">
        <v>15</v>
      </c>
      <c r="D77" s="30" t="s">
        <v>237</v>
      </c>
      <c r="E77" s="34" t="s">
        <v>21</v>
      </c>
      <c r="F77" s="34" t="s">
        <v>33</v>
      </c>
      <c r="G77" s="34" t="s">
        <v>235</v>
      </c>
      <c r="H77" s="64">
        <v>60</v>
      </c>
      <c r="I77" s="34"/>
    </row>
  </sheetData>
  <mergeCells count="11">
    <mergeCell ref="A1:I1"/>
    <mergeCell ref="A2:D2"/>
    <mergeCell ref="H2:I2"/>
    <mergeCell ref="A4:G4"/>
    <mergeCell ref="B24:C24"/>
    <mergeCell ref="B27:C27"/>
    <mergeCell ref="B40:C40"/>
    <mergeCell ref="B61:C61"/>
    <mergeCell ref="B64:C64"/>
    <mergeCell ref="B66:C66"/>
    <mergeCell ref="B76:C76"/>
  </mergeCells>
  <pageMargins left="0.393055555555556" right="0.275" top="0.236111111111111" bottom="0.118055555555556" header="0.236111111111111" footer="0.393055555555556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衔接资金36221万元分配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dongge</dc:creator>
  <cp:lastModifiedBy>pc</cp:lastModifiedBy>
  <dcterms:created xsi:type="dcterms:W3CDTF">2017-10-15T12:32:00Z</dcterms:created>
  <cp:lastPrinted>2018-06-02T11:31:00Z</cp:lastPrinted>
  <dcterms:modified xsi:type="dcterms:W3CDTF">2024-01-29T10:23:30Z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0512583BC2BD67254D70B365541D659C</vt:lpwstr>
  </property>
</Properties>
</file>