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分配表（集中）" sheetId="1" r:id="rId1"/>
    <sheet name="分配表（分散）" sheetId="2" r:id="rId2"/>
  </sheets>
  <calcPr calcId="144525"/>
</workbook>
</file>

<file path=xl/sharedStrings.xml><?xml version="1.0" encoding="utf-8"?>
<sst xmlns="http://schemas.openxmlformats.org/spreadsheetml/2006/main" count="44" uniqueCount="38">
  <si>
    <t>2019年7月份失能、半失能特困集中供养人员照料护理补贴资金分配表</t>
  </si>
  <si>
    <t>单位：原州区民政局                                                                                       制表时间：2019年7月15日</t>
  </si>
  <si>
    <t>序号</t>
  </si>
  <si>
    <t>敬老院名称</t>
  </si>
  <si>
    <t>享受补贴
人数（人）</t>
  </si>
  <si>
    <t>全失能
人数（人）</t>
  </si>
  <si>
    <t xml:space="preserve"> 补贴标准
（元/月/人）</t>
  </si>
  <si>
    <t>7月发放
金额（元）</t>
  </si>
  <si>
    <t>半失能
人数（人）</t>
  </si>
  <si>
    <t>7月份
发放金额（元）</t>
  </si>
  <si>
    <t>小计</t>
  </si>
  <si>
    <t>备注</t>
  </si>
  <si>
    <t>城区敬老院</t>
  </si>
  <si>
    <t>杨郎敬老院</t>
  </si>
  <si>
    <t>寨科敬老院</t>
  </si>
  <si>
    <t>合计</t>
  </si>
  <si>
    <t xml:space="preserve"> 分管领导：                             股室负责人：                             制表人：</t>
  </si>
  <si>
    <t>注：中心敬老院(残疾人托养中心）郑世泽、巴彦东7月10日入院，护理费按三分之二发放</t>
  </si>
  <si>
    <t>2019年7月份失能、半失能特困分散供养人员照料护理补贴资金分配表</t>
  </si>
  <si>
    <t>单位：原州区民政局                                                                           制表时间：2019年7月15日</t>
  </si>
  <si>
    <t>乡镇名称</t>
  </si>
  <si>
    <t>全失能人数（人）</t>
  </si>
  <si>
    <t>半失能人数（人）</t>
  </si>
  <si>
    <t xml:space="preserve"> 护理补贴标准
（元/月/人）</t>
  </si>
  <si>
    <t>7月发放金额（元）</t>
  </si>
  <si>
    <t>头营镇</t>
  </si>
  <si>
    <t>三营镇</t>
  </si>
  <si>
    <t>张易镇</t>
  </si>
  <si>
    <t>黄铎堡镇</t>
  </si>
  <si>
    <t>彭堡镇</t>
  </si>
  <si>
    <t>开城镇</t>
  </si>
  <si>
    <t>官厅镇</t>
  </si>
  <si>
    <t>中河乡</t>
  </si>
  <si>
    <t>河川乡</t>
  </si>
  <si>
    <t>炭山乡</t>
  </si>
  <si>
    <t>寨科乡</t>
  </si>
  <si>
    <t xml:space="preserve">       分管领导：                股室负责人：                  制表人：</t>
  </si>
  <si>
    <t xml:space="preserve">  分管领导：                         股室负责人：                           制表人：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</si>
</sst>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family val="4"/>
      <charset val="134"/>
    </font>
    <font>
      <b/>
      <sz val="12"/>
      <name val="宋体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1"/>
      <name val="仿宋_GB2312"/>
      <charset val="134"/>
    </font>
    <font>
      <sz val="1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G13" sqref="G13"/>
    </sheetView>
  </sheetViews>
  <sheetFormatPr defaultColWidth="9" defaultRowHeight="13.5"/>
  <cols>
    <col min="1" max="1" width="7.5" customWidth="1"/>
    <col min="3" max="4" width="12" customWidth="1"/>
    <col min="5" max="5" width="15.125" customWidth="1"/>
    <col min="6" max="8" width="13.5" customWidth="1"/>
    <col min="9" max="10" width="10.75" customWidth="1"/>
    <col min="11" max="11" width="11.25" customWidth="1"/>
  </cols>
  <sheetData>
    <row r="1" s="1" customFormat="1" ht="6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63" customHeight="1" spans="1:1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6</v>
      </c>
      <c r="I3" s="6" t="s">
        <v>9</v>
      </c>
      <c r="J3" s="6" t="s">
        <v>10</v>
      </c>
      <c r="K3" s="6" t="s">
        <v>11</v>
      </c>
    </row>
    <row r="4" s="1" customFormat="1" ht="50" customHeight="1" spans="1:11">
      <c r="A4" s="7">
        <v>1</v>
      </c>
      <c r="B4" s="9" t="s">
        <v>12</v>
      </c>
      <c r="C4" s="9">
        <f t="shared" ref="C4:C6" si="0">D4+G4</f>
        <v>86</v>
      </c>
      <c r="D4" s="10">
        <v>38</v>
      </c>
      <c r="E4" s="17">
        <v>1110</v>
      </c>
      <c r="F4" s="17">
        <f>E4*D4</f>
        <v>42180</v>
      </c>
      <c r="G4" s="18">
        <v>48</v>
      </c>
      <c r="H4" s="19">
        <v>666</v>
      </c>
      <c r="I4" s="19">
        <v>31524</v>
      </c>
      <c r="J4" s="22">
        <f t="shared" ref="J4:J6" si="1">I4+F4</f>
        <v>73704</v>
      </c>
      <c r="K4" s="15"/>
    </row>
    <row r="5" s="1" customFormat="1" ht="50" customHeight="1" spans="1:11">
      <c r="A5" s="7">
        <v>2</v>
      </c>
      <c r="B5" s="9" t="s">
        <v>13</v>
      </c>
      <c r="C5" s="9">
        <f t="shared" si="0"/>
        <v>5</v>
      </c>
      <c r="D5" s="10">
        <v>1</v>
      </c>
      <c r="E5" s="17">
        <v>1110</v>
      </c>
      <c r="F5" s="17">
        <f>D5*E5</f>
        <v>1110</v>
      </c>
      <c r="G5" s="18">
        <v>4</v>
      </c>
      <c r="H5" s="19">
        <v>666</v>
      </c>
      <c r="I5" s="19">
        <f>H5*G5</f>
        <v>2664</v>
      </c>
      <c r="J5" s="22">
        <f t="shared" si="1"/>
        <v>3774</v>
      </c>
      <c r="K5" s="12"/>
    </row>
    <row r="6" s="1" customFormat="1" ht="50" customHeight="1" spans="1:11">
      <c r="A6" s="7">
        <v>3</v>
      </c>
      <c r="B6" s="9" t="s">
        <v>14</v>
      </c>
      <c r="C6" s="9">
        <f t="shared" si="0"/>
        <v>8</v>
      </c>
      <c r="D6" s="10">
        <v>0</v>
      </c>
      <c r="E6" s="17">
        <v>1110</v>
      </c>
      <c r="F6" s="17">
        <f>D6*E6</f>
        <v>0</v>
      </c>
      <c r="G6" s="18">
        <v>8</v>
      </c>
      <c r="H6" s="19">
        <v>666</v>
      </c>
      <c r="I6" s="19">
        <f>H6*G6</f>
        <v>5328</v>
      </c>
      <c r="J6" s="22">
        <f t="shared" si="1"/>
        <v>5328</v>
      </c>
      <c r="K6" s="12"/>
    </row>
    <row r="7" s="1" customFormat="1" ht="50" customHeight="1" spans="1:11">
      <c r="A7" s="9"/>
      <c r="B7" s="9" t="s">
        <v>15</v>
      </c>
      <c r="C7" s="9">
        <f t="shared" ref="C7:G7" si="2">SUM(C4:C6)</f>
        <v>99</v>
      </c>
      <c r="D7" s="10">
        <f t="shared" si="2"/>
        <v>39</v>
      </c>
      <c r="E7" s="9"/>
      <c r="F7" s="11">
        <f t="shared" si="2"/>
        <v>43290</v>
      </c>
      <c r="G7" s="9">
        <f t="shared" si="2"/>
        <v>60</v>
      </c>
      <c r="H7" s="12"/>
      <c r="I7" s="19">
        <f>SUM(I4:I6)</f>
        <v>39516</v>
      </c>
      <c r="J7" s="22">
        <f>SUM(J4:J6)</f>
        <v>82806</v>
      </c>
      <c r="K7" s="12"/>
    </row>
    <row r="8" s="1" customFormat="1" ht="51" customHeight="1" spans="1:11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="1" customFormat="1" ht="14.25" spans="1:11">
      <c r="A9" s="20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3"/>
    </row>
  </sheetData>
  <mergeCells count="4">
    <mergeCell ref="A1:K1"/>
    <mergeCell ref="A2:K2"/>
    <mergeCell ref="A8:K8"/>
    <mergeCell ref="A9:K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A1" sqref="A1:I16"/>
    </sheetView>
  </sheetViews>
  <sheetFormatPr defaultColWidth="9" defaultRowHeight="13.5"/>
  <cols>
    <col min="1" max="1" width="7" customWidth="1"/>
    <col min="2" max="6" width="17.125" customWidth="1"/>
  </cols>
  <sheetData>
    <row r="1" s="1" customFormat="1" ht="54" customHeight="1" spans="1:9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19</v>
      </c>
      <c r="B2" s="3"/>
      <c r="C2" s="4"/>
      <c r="D2" s="4"/>
      <c r="E2" s="4"/>
      <c r="F2" s="4"/>
      <c r="G2" s="4"/>
      <c r="H2" s="4"/>
      <c r="I2" s="4"/>
    </row>
    <row r="3" s="1" customFormat="1" ht="38" customHeight="1" spans="1:9">
      <c r="A3" s="5" t="s">
        <v>2</v>
      </c>
      <c r="B3" s="5" t="s">
        <v>2</v>
      </c>
      <c r="C3" s="5" t="s">
        <v>20</v>
      </c>
      <c r="D3" s="6" t="s">
        <v>4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11</v>
      </c>
    </row>
    <row r="4" s="1" customFormat="1" ht="26" customHeight="1" spans="1:9">
      <c r="A4" s="7">
        <v>1</v>
      </c>
      <c r="B4" s="8">
        <v>1</v>
      </c>
      <c r="C4" s="9" t="s">
        <v>25</v>
      </c>
      <c r="D4" s="9">
        <f t="shared" ref="D4:D9" si="0">E4+F4</f>
        <v>33</v>
      </c>
      <c r="E4" s="10">
        <v>18</v>
      </c>
      <c r="F4" s="9">
        <v>15</v>
      </c>
      <c r="G4" s="11">
        <v>80</v>
      </c>
      <c r="H4" s="12">
        <f t="shared" ref="H4:H14" si="1">G4*D4</f>
        <v>2640</v>
      </c>
      <c r="I4" s="12"/>
    </row>
    <row r="5" s="1" customFormat="1" ht="26" customHeight="1" spans="1:9">
      <c r="A5" s="7">
        <v>2</v>
      </c>
      <c r="B5" s="8">
        <v>2</v>
      </c>
      <c r="C5" s="9" t="s">
        <v>26</v>
      </c>
      <c r="D5" s="9">
        <f t="shared" si="0"/>
        <v>10</v>
      </c>
      <c r="E5" s="10">
        <v>5</v>
      </c>
      <c r="F5" s="9">
        <v>5</v>
      </c>
      <c r="G5" s="11">
        <v>80</v>
      </c>
      <c r="H5" s="12">
        <f t="shared" si="1"/>
        <v>800</v>
      </c>
      <c r="I5" s="15"/>
    </row>
    <row r="6" s="1" customFormat="1" ht="26" customHeight="1" spans="1:9">
      <c r="A6" s="7">
        <v>3</v>
      </c>
      <c r="B6" s="8">
        <v>3</v>
      </c>
      <c r="C6" s="9" t="s">
        <v>27</v>
      </c>
      <c r="D6" s="9">
        <f t="shared" si="0"/>
        <v>12</v>
      </c>
      <c r="E6" s="10">
        <v>1</v>
      </c>
      <c r="F6" s="9">
        <v>11</v>
      </c>
      <c r="G6" s="11">
        <v>80</v>
      </c>
      <c r="H6" s="12">
        <f t="shared" si="1"/>
        <v>960</v>
      </c>
      <c r="I6" s="12"/>
    </row>
    <row r="7" s="1" customFormat="1" ht="26" customHeight="1" spans="1:9">
      <c r="A7" s="7">
        <v>4</v>
      </c>
      <c r="B7" s="8">
        <v>4</v>
      </c>
      <c r="C7" s="9" t="s">
        <v>28</v>
      </c>
      <c r="D7" s="9">
        <f t="shared" si="0"/>
        <v>6</v>
      </c>
      <c r="E7" s="10">
        <v>2</v>
      </c>
      <c r="F7" s="9">
        <v>4</v>
      </c>
      <c r="G7" s="11">
        <v>80</v>
      </c>
      <c r="H7" s="12">
        <f t="shared" si="1"/>
        <v>480</v>
      </c>
      <c r="I7" s="12"/>
    </row>
    <row r="8" s="1" customFormat="1" ht="26" customHeight="1" spans="1:9">
      <c r="A8" s="7">
        <v>5</v>
      </c>
      <c r="B8" s="8">
        <v>5</v>
      </c>
      <c r="C8" s="9" t="s">
        <v>29</v>
      </c>
      <c r="D8" s="9">
        <f t="shared" si="0"/>
        <v>11</v>
      </c>
      <c r="E8" s="10">
        <v>1</v>
      </c>
      <c r="F8" s="9">
        <v>10</v>
      </c>
      <c r="G8" s="11">
        <v>80</v>
      </c>
      <c r="H8" s="12">
        <f t="shared" si="1"/>
        <v>880</v>
      </c>
      <c r="I8" s="12"/>
    </row>
    <row r="9" s="1" customFormat="1" ht="26" customHeight="1" spans="1:9">
      <c r="A9" s="7">
        <v>6</v>
      </c>
      <c r="B9" s="8">
        <v>6</v>
      </c>
      <c r="C9" s="9" t="s">
        <v>30</v>
      </c>
      <c r="D9" s="9">
        <f t="shared" si="0"/>
        <v>14</v>
      </c>
      <c r="E9" s="10">
        <v>3</v>
      </c>
      <c r="F9" s="9">
        <v>11</v>
      </c>
      <c r="G9" s="11">
        <v>80</v>
      </c>
      <c r="H9" s="12">
        <f t="shared" si="1"/>
        <v>1120</v>
      </c>
      <c r="I9" s="12"/>
    </row>
    <row r="10" s="1" customFormat="1" ht="26" customHeight="1" spans="1:9">
      <c r="A10" s="7">
        <v>7</v>
      </c>
      <c r="B10" s="8">
        <v>18</v>
      </c>
      <c r="C10" s="9" t="s">
        <v>31</v>
      </c>
      <c r="D10" s="9">
        <v>18</v>
      </c>
      <c r="E10" s="10">
        <v>10</v>
      </c>
      <c r="F10" s="9">
        <v>8</v>
      </c>
      <c r="G10" s="11">
        <v>80</v>
      </c>
      <c r="H10" s="12">
        <f t="shared" si="1"/>
        <v>1440</v>
      </c>
      <c r="I10" s="12"/>
    </row>
    <row r="11" s="1" customFormat="1" ht="26" customHeight="1" spans="1:9">
      <c r="A11" s="7">
        <v>8</v>
      </c>
      <c r="B11" s="8">
        <v>8</v>
      </c>
      <c r="C11" s="9" t="s">
        <v>32</v>
      </c>
      <c r="D11" s="9">
        <f t="shared" ref="D11:D14" si="2">E11+F11</f>
        <v>6</v>
      </c>
      <c r="E11" s="10">
        <v>2</v>
      </c>
      <c r="F11" s="9">
        <v>4</v>
      </c>
      <c r="G11" s="11">
        <v>80</v>
      </c>
      <c r="H11" s="12">
        <f t="shared" si="1"/>
        <v>480</v>
      </c>
      <c r="I11" s="12"/>
    </row>
    <row r="12" s="1" customFormat="1" ht="26" customHeight="1" spans="1:9">
      <c r="A12" s="7">
        <v>9</v>
      </c>
      <c r="B12" s="8">
        <v>9</v>
      </c>
      <c r="C12" s="9" t="s">
        <v>33</v>
      </c>
      <c r="D12" s="9">
        <f t="shared" si="2"/>
        <v>6</v>
      </c>
      <c r="E12" s="10">
        <v>3</v>
      </c>
      <c r="F12" s="9">
        <v>3</v>
      </c>
      <c r="G12" s="11">
        <v>80</v>
      </c>
      <c r="H12" s="12">
        <f t="shared" si="1"/>
        <v>480</v>
      </c>
      <c r="I12" s="12"/>
    </row>
    <row r="13" s="1" customFormat="1" ht="26" customHeight="1" spans="1:9">
      <c r="A13" s="7">
        <v>10</v>
      </c>
      <c r="B13" s="8">
        <v>10</v>
      </c>
      <c r="C13" s="9" t="s">
        <v>34</v>
      </c>
      <c r="D13" s="9">
        <f t="shared" si="2"/>
        <v>1</v>
      </c>
      <c r="E13" s="10">
        <v>0</v>
      </c>
      <c r="F13" s="9">
        <v>1</v>
      </c>
      <c r="G13" s="11">
        <v>80</v>
      </c>
      <c r="H13" s="12">
        <f t="shared" si="1"/>
        <v>80</v>
      </c>
      <c r="I13" s="12"/>
    </row>
    <row r="14" s="1" customFormat="1" ht="26" customHeight="1" spans="1:9">
      <c r="A14" s="7">
        <v>11</v>
      </c>
      <c r="B14" s="8">
        <v>11</v>
      </c>
      <c r="C14" s="9" t="s">
        <v>35</v>
      </c>
      <c r="D14" s="9">
        <f t="shared" si="2"/>
        <v>1</v>
      </c>
      <c r="E14" s="10">
        <v>1</v>
      </c>
      <c r="F14" s="9">
        <v>0</v>
      </c>
      <c r="G14" s="11">
        <v>80</v>
      </c>
      <c r="H14" s="12">
        <f t="shared" si="1"/>
        <v>80</v>
      </c>
      <c r="I14" s="12"/>
    </row>
    <row r="15" s="1" customFormat="1" ht="26" customHeight="1" spans="1:9">
      <c r="A15" s="9"/>
      <c r="B15" s="8"/>
      <c r="C15" s="9" t="s">
        <v>15</v>
      </c>
      <c r="D15" s="9">
        <f t="shared" ref="D15:F15" si="3">SUM(D4:D14)</f>
        <v>118</v>
      </c>
      <c r="E15" s="10">
        <f t="shared" si="3"/>
        <v>46</v>
      </c>
      <c r="F15" s="9">
        <f t="shared" si="3"/>
        <v>72</v>
      </c>
      <c r="G15" s="11"/>
      <c r="H15" s="12">
        <f>SUM(H4:H14)</f>
        <v>9440</v>
      </c>
      <c r="I15" s="12"/>
    </row>
    <row r="16" s="1" customFormat="1" ht="37" customHeight="1" spans="1:12">
      <c r="A16" s="13" t="s">
        <v>36</v>
      </c>
      <c r="B16" s="14" t="s">
        <v>37</v>
      </c>
      <c r="C16" s="14"/>
      <c r="D16" s="14"/>
      <c r="E16" s="14"/>
      <c r="F16" s="14"/>
      <c r="G16" s="14"/>
      <c r="H16" s="14"/>
      <c r="I16" s="14"/>
      <c r="J16" s="16"/>
      <c r="K16" s="16"/>
      <c r="L16" s="16"/>
    </row>
  </sheetData>
  <mergeCells count="3">
    <mergeCell ref="A1:I1"/>
    <mergeCell ref="A2:I2"/>
    <mergeCell ref="B16:I16"/>
  </mergeCells>
  <pageMargins left="0.432638888888889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分配表（集中）</vt:lpstr>
      <vt:lpstr>分配表（分散）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</dc:creator>
  <cp:lastModifiedBy>Ohio</cp:lastModifiedBy>
  <dcterms:created xsi:type="dcterms:W3CDTF">2019-06-04T03:17:00Z</dcterms:created>
  <dcterms:modified xsi:type="dcterms:W3CDTF">2019-07-22T01:22:16Z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