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分配表（集中）" sheetId="1" r:id="rId1"/>
    <sheet name="分配表（分散）" sheetId="2" r:id="rId2"/>
  </sheets>
  <calcPr calcId="144525"/>
</workbook>
</file>

<file path=xl/sharedStrings.xml><?xml version="1.0" encoding="utf-8"?>
<sst xmlns="http://schemas.openxmlformats.org/spreadsheetml/2006/main" count="39" uniqueCount="36">
  <si>
    <t>2019年7月份特困集中供养人员补助资金分配表</t>
  </si>
  <si>
    <t>单位：原州区民政局                                                                          制表时间：2019年7月15日</t>
  </si>
  <si>
    <t>序
号</t>
  </si>
  <si>
    <t>敬
老
院
名
称</t>
  </si>
  <si>
    <t>补
助
人
数
（人）</t>
  </si>
  <si>
    <t>城
市
人
数</t>
  </si>
  <si>
    <r>
      <t>城
市
补
助
标
准
（元/月</t>
    </r>
    <r>
      <rPr>
        <sz val="10"/>
        <rFont val="仿宋_GB2312"/>
        <family val="3"/>
        <charset val="134"/>
      </rPr>
      <t>/</t>
    </r>
    <r>
      <rPr>
        <sz val="10"/>
        <rFont val="黑体"/>
        <family val="3"/>
        <charset val="134"/>
      </rPr>
      <t>人）</t>
    </r>
  </si>
  <si>
    <t>7
月
发
放
金
额
（元）</t>
  </si>
  <si>
    <t>农
村
人
数</t>
  </si>
  <si>
    <r>
      <t>农
村
补
助
标
准
（元/月</t>
    </r>
    <r>
      <rPr>
        <sz val="10"/>
        <rFont val="仿宋_GB2312"/>
        <family val="3"/>
        <charset val="134"/>
      </rPr>
      <t>/</t>
    </r>
    <r>
      <rPr>
        <sz val="10"/>
        <rFont val="黑体"/>
        <family val="3"/>
        <charset val="134"/>
      </rPr>
      <t>人）</t>
    </r>
  </si>
  <si>
    <t>小计</t>
  </si>
  <si>
    <t>备
注</t>
  </si>
  <si>
    <t>原州区中心敬老院
（残疾人托养中心）</t>
  </si>
  <si>
    <t>杨郎中心敬老院</t>
  </si>
  <si>
    <t>寨科中心敬老院</t>
  </si>
  <si>
    <t>合计</t>
  </si>
  <si>
    <t xml:space="preserve">  分管领导：                         股室负责人：                          制表人：</t>
  </si>
  <si>
    <t>2019年7月份特困分散供养人员补助资金分配表</t>
  </si>
  <si>
    <t>单位：原州区民政局                                        制表时间：2019年7月15日</t>
  </si>
  <si>
    <t>乡镇名称</t>
  </si>
  <si>
    <t>补助人数
（人）</t>
  </si>
  <si>
    <t>补助标准
（元/月/人）</t>
  </si>
  <si>
    <t>7月发放
金额（元）</t>
  </si>
  <si>
    <t>备注</t>
  </si>
  <si>
    <t>头营镇</t>
  </si>
  <si>
    <t>三营镇</t>
  </si>
  <si>
    <t>张易镇</t>
  </si>
  <si>
    <t>黄铎堡镇</t>
  </si>
  <si>
    <t>彭堡镇</t>
  </si>
  <si>
    <t>开城镇</t>
  </si>
  <si>
    <t>官厅镇</t>
  </si>
  <si>
    <t>中河乡</t>
  </si>
  <si>
    <t>河川乡</t>
  </si>
  <si>
    <t>炭山乡</t>
  </si>
  <si>
    <t>寨科乡</t>
  </si>
  <si>
    <t xml:space="preserve">  分管领导：                股室负责人：                  制表人：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</si>
</sst>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b/>
      <sz val="12"/>
      <name val="宋体"/>
      <charset val="134"/>
    </font>
    <font>
      <sz val="11"/>
      <name val="黑体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0"/>
      <name val="黑体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E15" sqref="E15"/>
    </sheetView>
  </sheetViews>
  <sheetFormatPr defaultColWidth="9" defaultRowHeight="13.5" outlineLevelRow="7"/>
  <cols>
    <col min="1" max="1" width="7.5" customWidth="1"/>
    <col min="2" max="2" width="17.75" customWidth="1"/>
    <col min="3" max="4" width="12" customWidth="1"/>
    <col min="5" max="5" width="15.125" customWidth="1"/>
    <col min="6" max="8" width="13.5" customWidth="1"/>
    <col min="9" max="10" width="10.75" customWidth="1"/>
    <col min="11" max="11" width="11.25" customWidth="1"/>
  </cols>
  <sheetData>
    <row r="1" ht="5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63" customHeight="1" spans="1:1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7</v>
      </c>
      <c r="J3" s="17" t="s">
        <v>10</v>
      </c>
      <c r="K3" s="17" t="s">
        <v>11</v>
      </c>
    </row>
    <row r="4" ht="54" customHeight="1" spans="1:11">
      <c r="A4" s="18">
        <v>1</v>
      </c>
      <c r="B4" s="19" t="s">
        <v>12</v>
      </c>
      <c r="C4" s="20">
        <f>D4+G4</f>
        <v>141</v>
      </c>
      <c r="D4" s="21">
        <v>37</v>
      </c>
      <c r="E4" s="22">
        <v>728</v>
      </c>
      <c r="F4" s="22">
        <f t="shared" ref="F4:F6" si="0">E4*D4</f>
        <v>26936</v>
      </c>
      <c r="G4" s="21">
        <v>104</v>
      </c>
      <c r="H4" s="22">
        <v>450</v>
      </c>
      <c r="I4" s="22">
        <f t="shared" ref="I4:I6" si="1">H4*G4</f>
        <v>46800</v>
      </c>
      <c r="J4" s="24">
        <f t="shared" ref="J4:J6" si="2">F4+I4</f>
        <v>73736</v>
      </c>
      <c r="K4" s="23"/>
    </row>
    <row r="5" ht="54" customHeight="1" spans="1:11">
      <c r="A5" s="18">
        <v>2</v>
      </c>
      <c r="B5" s="20" t="s">
        <v>13</v>
      </c>
      <c r="C5" s="20">
        <v>52</v>
      </c>
      <c r="D5" s="21">
        <v>9</v>
      </c>
      <c r="E5" s="22">
        <v>728</v>
      </c>
      <c r="F5" s="22">
        <f t="shared" si="0"/>
        <v>6552</v>
      </c>
      <c r="G5" s="21">
        <v>43</v>
      </c>
      <c r="H5" s="22">
        <v>450</v>
      </c>
      <c r="I5" s="22">
        <f t="shared" si="1"/>
        <v>19350</v>
      </c>
      <c r="J5" s="24">
        <f t="shared" si="2"/>
        <v>25902</v>
      </c>
      <c r="K5" s="23"/>
    </row>
    <row r="6" ht="54" customHeight="1" spans="1:11">
      <c r="A6" s="18">
        <v>3</v>
      </c>
      <c r="B6" s="20" t="s">
        <v>14</v>
      </c>
      <c r="C6" s="20">
        <f>G6+D6</f>
        <v>49</v>
      </c>
      <c r="D6" s="21">
        <v>1</v>
      </c>
      <c r="E6" s="22">
        <v>728</v>
      </c>
      <c r="F6" s="22">
        <f t="shared" si="0"/>
        <v>728</v>
      </c>
      <c r="G6" s="21">
        <v>48</v>
      </c>
      <c r="H6" s="22">
        <v>450</v>
      </c>
      <c r="I6" s="22">
        <f t="shared" si="1"/>
        <v>21600</v>
      </c>
      <c r="J6" s="24">
        <f t="shared" si="2"/>
        <v>22328</v>
      </c>
      <c r="K6" s="23"/>
    </row>
    <row r="7" ht="54" customHeight="1" spans="1:11">
      <c r="A7" s="20"/>
      <c r="B7" s="20" t="s">
        <v>15</v>
      </c>
      <c r="C7" s="20">
        <f t="shared" ref="C7:G7" si="3">SUM(C4:C6)</f>
        <v>242</v>
      </c>
      <c r="D7" s="20">
        <f t="shared" si="3"/>
        <v>47</v>
      </c>
      <c r="E7" s="23"/>
      <c r="F7" s="23">
        <f t="shared" si="3"/>
        <v>34216</v>
      </c>
      <c r="G7" s="20">
        <f t="shared" si="3"/>
        <v>195</v>
      </c>
      <c r="H7" s="23"/>
      <c r="I7" s="23">
        <f>SUM(I4:I6)</f>
        <v>87750</v>
      </c>
      <c r="J7" s="23">
        <f>SUM(J4:J6)</f>
        <v>121966</v>
      </c>
      <c r="K7" s="23"/>
    </row>
    <row r="8" ht="51" customHeight="1" spans="1:11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</row>
  </sheetData>
  <mergeCells count="3">
    <mergeCell ref="A1:K1"/>
    <mergeCell ref="A2:K2"/>
    <mergeCell ref="A8:K8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topLeftCell="A4" workbookViewId="0">
      <selection activeCell="E7" sqref="E7"/>
    </sheetView>
  </sheetViews>
  <sheetFormatPr defaultColWidth="9" defaultRowHeight="13.5" outlineLevelCol="5"/>
  <cols>
    <col min="1" max="1" width="7" customWidth="1"/>
    <col min="2" max="6" width="17.125" customWidth="1"/>
  </cols>
  <sheetData>
    <row r="1" ht="63" customHeight="1" spans="1:6">
      <c r="A1" s="1" t="s">
        <v>17</v>
      </c>
      <c r="B1" s="1"/>
      <c r="C1" s="1"/>
      <c r="D1" s="1"/>
      <c r="E1" s="1"/>
      <c r="F1" s="1"/>
    </row>
    <row r="2" ht="42" customHeight="1" spans="1:6">
      <c r="A2" s="2" t="s">
        <v>18</v>
      </c>
      <c r="B2" s="3"/>
      <c r="C2" s="3"/>
      <c r="D2" s="3"/>
      <c r="E2" s="3"/>
      <c r="F2" s="3"/>
    </row>
    <row r="3" ht="42" customHeight="1" spans="1:6">
      <c r="A3" s="4" t="s">
        <v>2</v>
      </c>
      <c r="B3" s="5" t="s">
        <v>19</v>
      </c>
      <c r="C3" s="4" t="s">
        <v>20</v>
      </c>
      <c r="D3" s="4" t="s">
        <v>21</v>
      </c>
      <c r="E3" s="4" t="s">
        <v>22</v>
      </c>
      <c r="F3" s="4" t="s">
        <v>23</v>
      </c>
    </row>
    <row r="4" ht="39" customHeight="1" spans="1:6">
      <c r="A4" s="6">
        <v>1</v>
      </c>
      <c r="B4" s="7" t="s">
        <v>24</v>
      </c>
      <c r="C4" s="7">
        <v>73</v>
      </c>
      <c r="D4" s="8">
        <v>450</v>
      </c>
      <c r="E4" s="9">
        <f t="shared" ref="E4:E14" si="0">D4*C4</f>
        <v>32850</v>
      </c>
      <c r="F4" s="10"/>
    </row>
    <row r="5" ht="39" customHeight="1" spans="1:6">
      <c r="A5" s="6">
        <v>2</v>
      </c>
      <c r="B5" s="7" t="s">
        <v>25</v>
      </c>
      <c r="C5" s="7">
        <v>22</v>
      </c>
      <c r="D5" s="8">
        <v>450</v>
      </c>
      <c r="E5" s="9">
        <f t="shared" si="0"/>
        <v>9900</v>
      </c>
      <c r="F5" s="11"/>
    </row>
    <row r="6" ht="39" customHeight="1" spans="1:6">
      <c r="A6" s="6">
        <v>3</v>
      </c>
      <c r="B6" s="7" t="s">
        <v>26</v>
      </c>
      <c r="C6" s="7">
        <v>90</v>
      </c>
      <c r="D6" s="8">
        <v>450</v>
      </c>
      <c r="E6" s="9">
        <f t="shared" si="0"/>
        <v>40500</v>
      </c>
      <c r="F6" s="12"/>
    </row>
    <row r="7" ht="39" customHeight="1" spans="1:6">
      <c r="A7" s="6">
        <v>4</v>
      </c>
      <c r="B7" s="7" t="s">
        <v>27</v>
      </c>
      <c r="C7" s="7">
        <v>19</v>
      </c>
      <c r="D7" s="8">
        <v>450</v>
      </c>
      <c r="E7" s="9">
        <f t="shared" si="0"/>
        <v>8550</v>
      </c>
      <c r="F7" s="10"/>
    </row>
    <row r="8" ht="39" customHeight="1" spans="1:6">
      <c r="A8" s="6">
        <v>5</v>
      </c>
      <c r="B8" s="7" t="s">
        <v>28</v>
      </c>
      <c r="C8" s="7">
        <v>47</v>
      </c>
      <c r="D8" s="8">
        <v>450</v>
      </c>
      <c r="E8" s="9">
        <f t="shared" si="0"/>
        <v>21150</v>
      </c>
      <c r="F8" s="10"/>
    </row>
    <row r="9" ht="39" customHeight="1" spans="1:6">
      <c r="A9" s="6">
        <v>6</v>
      </c>
      <c r="B9" s="7" t="s">
        <v>29</v>
      </c>
      <c r="C9" s="7">
        <v>84</v>
      </c>
      <c r="D9" s="8">
        <v>450</v>
      </c>
      <c r="E9" s="9">
        <f t="shared" si="0"/>
        <v>37800</v>
      </c>
      <c r="F9" s="10"/>
    </row>
    <row r="10" ht="39" customHeight="1" spans="1:6">
      <c r="A10" s="6">
        <v>7</v>
      </c>
      <c r="B10" s="13" t="s">
        <v>30</v>
      </c>
      <c r="C10" s="13">
        <v>39</v>
      </c>
      <c r="D10" s="8">
        <v>450</v>
      </c>
      <c r="E10" s="9">
        <f t="shared" si="0"/>
        <v>17550</v>
      </c>
      <c r="F10" s="9"/>
    </row>
    <row r="11" ht="39" customHeight="1" spans="1:6">
      <c r="A11" s="6">
        <v>8</v>
      </c>
      <c r="B11" s="7" t="s">
        <v>31</v>
      </c>
      <c r="C11" s="7">
        <v>33</v>
      </c>
      <c r="D11" s="8">
        <v>450</v>
      </c>
      <c r="E11" s="9">
        <f t="shared" si="0"/>
        <v>14850</v>
      </c>
      <c r="F11" s="10"/>
    </row>
    <row r="12" ht="39" customHeight="1" spans="1:6">
      <c r="A12" s="6">
        <v>9</v>
      </c>
      <c r="B12" s="7" t="s">
        <v>32</v>
      </c>
      <c r="C12" s="7">
        <v>21</v>
      </c>
      <c r="D12" s="8">
        <v>450</v>
      </c>
      <c r="E12" s="9">
        <f t="shared" si="0"/>
        <v>9450</v>
      </c>
      <c r="F12" s="10"/>
    </row>
    <row r="13" ht="39" customHeight="1" spans="1:6">
      <c r="A13" s="6">
        <v>10</v>
      </c>
      <c r="B13" s="7" t="s">
        <v>33</v>
      </c>
      <c r="C13" s="7">
        <v>16</v>
      </c>
      <c r="D13" s="8">
        <v>450</v>
      </c>
      <c r="E13" s="9">
        <f t="shared" si="0"/>
        <v>7200</v>
      </c>
      <c r="F13" s="14"/>
    </row>
    <row r="14" ht="39" customHeight="1" spans="1:6">
      <c r="A14" s="6">
        <v>11</v>
      </c>
      <c r="B14" s="7" t="s">
        <v>34</v>
      </c>
      <c r="C14" s="7">
        <v>11</v>
      </c>
      <c r="D14" s="8">
        <v>450</v>
      </c>
      <c r="E14" s="9">
        <f t="shared" si="0"/>
        <v>4950</v>
      </c>
      <c r="F14" s="14"/>
    </row>
    <row r="15" ht="39" customHeight="1" spans="1:6">
      <c r="A15" s="7"/>
      <c r="B15" s="7" t="s">
        <v>15</v>
      </c>
      <c r="C15" s="7">
        <f>SUM(C4:C14)</f>
        <v>455</v>
      </c>
      <c r="D15" s="15"/>
      <c r="E15" s="9">
        <f>SUM(E4:E14)</f>
        <v>204750</v>
      </c>
      <c r="F15" s="14"/>
    </row>
    <row r="16" ht="51" customHeight="1" spans="1:6">
      <c r="A16" s="16" t="s">
        <v>35</v>
      </c>
      <c r="B16" s="16"/>
      <c r="C16" s="16"/>
      <c r="D16" s="16"/>
      <c r="E16" s="16"/>
      <c r="F16" s="16"/>
    </row>
  </sheetData>
  <mergeCells count="3">
    <mergeCell ref="A1:F1"/>
    <mergeCell ref="A2:F2"/>
    <mergeCell ref="A16:F16"/>
  </mergeCells>
  <pageMargins left="0.432638888888889" right="0.432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分配表（集中）</vt:lpstr>
      <vt:lpstr>分配表（分散）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</dc:creator>
  <cp:lastModifiedBy>Ohio</cp:lastModifiedBy>
  <dcterms:created xsi:type="dcterms:W3CDTF">2019-06-04T03:17:00Z</dcterms:created>
  <dcterms:modified xsi:type="dcterms:W3CDTF">2019-07-22T01:21:26Z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