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65" activeTab="0"/>
  </bookViews>
  <sheets>
    <sheet name="分配表 (集中)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<sst xmlns="http://schemas.openxmlformats.org/spreadsheetml/2006/main" count="22" uniqueCount="19">
  <si>
    <t>2019年8月份特困集中供养人员补助及困难补贴资金分配表</t>
  </si>
  <si>
    <t>单位：原州区民政局                                                                                 制表时间：2019年8月15日</t>
  </si>
  <si>
    <t>序
号</t>
  </si>
  <si>
    <t>敬
老
院
名
称</t>
  </si>
  <si>
    <t>补
助
人
数
（人）</t>
  </si>
  <si>
    <t>城
市
人
数</t>
  </si>
  <si>
    <r>
      <t>城
市
补
助
标
准
（元/月</t>
    </r>
    <r>
      <rPr>
        <sz val="10"/>
        <rFont val="仿宋_GB2312"/>
        <family val="3"/>
      </rPr>
      <t>/</t>
    </r>
    <r>
      <rPr>
        <sz val="10"/>
        <rFont val="黑体"/>
        <family val="3"/>
      </rPr>
      <t>人）</t>
    </r>
  </si>
  <si>
    <t>8
月
发
放
金
额
（元）</t>
  </si>
  <si>
    <t>困
难
补
贴
标
准
（元/人）</t>
  </si>
  <si>
    <t>困
难
补
贴
发
放
金
额
（元）</t>
  </si>
  <si>
    <t>农
村
人
数</t>
  </si>
  <si>
    <r>
      <t>农
村
补
助
标
准
（元/月</t>
    </r>
    <r>
      <rPr>
        <sz val="10"/>
        <rFont val="仿宋_GB2312"/>
        <family val="3"/>
      </rPr>
      <t>/</t>
    </r>
    <r>
      <rPr>
        <sz val="10"/>
        <rFont val="黑体"/>
        <family val="3"/>
      </rPr>
      <t>人）</t>
    </r>
  </si>
  <si>
    <t>小计</t>
  </si>
  <si>
    <t>备
注</t>
  </si>
  <si>
    <t>原州区中心敬老院
（残疾人托养中心）</t>
  </si>
  <si>
    <t>杨郎中心敬老院</t>
  </si>
  <si>
    <t>寨科中心敬老院</t>
  </si>
  <si>
    <t>合计</t>
  </si>
  <si>
    <t xml:space="preserve">  分管领导：                         股室负责人：                          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</si>
</sst>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.00_);[Red]\(0.00\)"/>
  </numFmts>
  <fonts count="5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黑体"/>
      <family val="3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黑体"/>
      <family val="3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1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176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70" applyNumberFormat="1" applyFont="1" applyFill="1" applyBorder="1" applyAlignment="1">
      <alignment horizontal="center" vertical="center" wrapText="1"/>
    </xf>
    <xf numFmtId="49" fontId="49" fillId="0" borderId="9" xfId="7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6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基本信息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花名册" xfId="36"/>
    <cellStyle name="标题 2" xfId="37"/>
    <cellStyle name="60% - 强调文字颜色 1" xfId="38"/>
    <cellStyle name="标题 3" xfId="39"/>
    <cellStyle name="常规_花名册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存折号" xfId="51"/>
    <cellStyle name="20% - 强调文字颜色 5" xfId="52"/>
    <cellStyle name="强调文字颜色 1" xfId="53"/>
    <cellStyle name="货币_新增报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花名册_3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_Sheet1_2" xfId="74"/>
    <cellStyle name="常规_Sheet1_3" xfId="75"/>
    <cellStyle name="常规_Sheet1_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4.25390625" style="2" customWidth="1"/>
    <col min="2" max="2" width="16.50390625" style="2" customWidth="1"/>
    <col min="3" max="3" width="6.25390625" style="2" customWidth="1"/>
    <col min="4" max="4" width="5.00390625" style="2" customWidth="1"/>
    <col min="5" max="5" width="12.125" style="2" customWidth="1"/>
    <col min="6" max="6" width="10.00390625" style="2" customWidth="1"/>
    <col min="7" max="7" width="8.25390625" style="2" customWidth="1"/>
    <col min="8" max="8" width="8.625" style="2" customWidth="1"/>
    <col min="9" max="9" width="5.00390625" style="2" customWidth="1"/>
    <col min="10" max="10" width="11.125" style="2" customWidth="1"/>
    <col min="11" max="11" width="10.00390625" style="2" customWidth="1"/>
    <col min="12" max="12" width="9.625" style="2" customWidth="1"/>
    <col min="13" max="13" width="10.50390625" style="2" customWidth="1"/>
    <col min="14" max="14" width="9.625" style="2" customWidth="1"/>
    <col min="15" max="15" width="9.25390625" style="2" customWidth="1"/>
    <col min="16" max="16384" width="9.00390625" style="2" customWidth="1"/>
  </cols>
  <sheetData>
    <row r="1" spans="1:15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1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6" t="s">
        <v>7</v>
      </c>
      <c r="L3" s="7" t="s">
        <v>8</v>
      </c>
      <c r="M3" s="8" t="s">
        <v>9</v>
      </c>
      <c r="N3" s="6" t="s">
        <v>12</v>
      </c>
      <c r="O3" s="6" t="s">
        <v>13</v>
      </c>
    </row>
    <row r="4" spans="1:15" s="1" customFormat="1" ht="45.75" customHeight="1">
      <c r="A4" s="9">
        <v>1</v>
      </c>
      <c r="B4" s="10" t="s">
        <v>14</v>
      </c>
      <c r="C4" s="11">
        <v>138</v>
      </c>
      <c r="D4" s="12">
        <v>37</v>
      </c>
      <c r="E4" s="13">
        <v>728</v>
      </c>
      <c r="F4" s="13">
        <f>E4*D4</f>
        <v>26936</v>
      </c>
      <c r="G4" s="14">
        <v>180</v>
      </c>
      <c r="H4" s="14">
        <f>G4*D4</f>
        <v>6660</v>
      </c>
      <c r="I4" s="12">
        <v>101</v>
      </c>
      <c r="J4" s="13">
        <v>450</v>
      </c>
      <c r="K4" s="13">
        <f>J4*I4</f>
        <v>45450</v>
      </c>
      <c r="L4" s="14">
        <v>180</v>
      </c>
      <c r="M4" s="14">
        <f>L4*I4</f>
        <v>18180</v>
      </c>
      <c r="N4" s="14">
        <f>M4+K4+H4+F4</f>
        <v>97226</v>
      </c>
      <c r="O4" s="15"/>
    </row>
    <row r="5" spans="1:15" s="1" customFormat="1" ht="45.75" customHeight="1">
      <c r="A5" s="9">
        <v>2</v>
      </c>
      <c r="B5" s="11" t="s">
        <v>15</v>
      </c>
      <c r="C5" s="11">
        <v>53</v>
      </c>
      <c r="D5" s="12">
        <v>9</v>
      </c>
      <c r="E5" s="13">
        <v>728</v>
      </c>
      <c r="F5" s="13">
        <f>E5*D5</f>
        <v>6552</v>
      </c>
      <c r="G5" s="14">
        <v>180</v>
      </c>
      <c r="H5" s="14">
        <f>G5*D5</f>
        <v>1620</v>
      </c>
      <c r="I5" s="12">
        <v>44</v>
      </c>
      <c r="J5" s="13">
        <v>450</v>
      </c>
      <c r="K5" s="13">
        <f>J5*I5</f>
        <v>19800</v>
      </c>
      <c r="L5" s="14">
        <v>180</v>
      </c>
      <c r="M5" s="14">
        <f>L5*I5</f>
        <v>7920</v>
      </c>
      <c r="N5" s="14">
        <f>M5+K5+H5+F5</f>
        <v>35892</v>
      </c>
      <c r="O5" s="15"/>
    </row>
    <row r="6" spans="1:15" s="1" customFormat="1" ht="45.75" customHeight="1">
      <c r="A6" s="9">
        <v>3</v>
      </c>
      <c r="B6" s="11" t="s">
        <v>16</v>
      </c>
      <c r="C6" s="11">
        <v>48</v>
      </c>
      <c r="D6" s="12">
        <v>1</v>
      </c>
      <c r="E6" s="13">
        <v>728</v>
      </c>
      <c r="F6" s="13">
        <f>E6*D6</f>
        <v>728</v>
      </c>
      <c r="G6" s="14">
        <v>180</v>
      </c>
      <c r="H6" s="14">
        <f>G6*D6</f>
        <v>180</v>
      </c>
      <c r="I6" s="12">
        <v>47</v>
      </c>
      <c r="J6" s="13">
        <v>450</v>
      </c>
      <c r="K6" s="13">
        <f>J6*I6</f>
        <v>21150</v>
      </c>
      <c r="L6" s="14">
        <v>180</v>
      </c>
      <c r="M6" s="14">
        <f>L6*I6</f>
        <v>8460</v>
      </c>
      <c r="N6" s="14">
        <f>M6+K6+H6+F6</f>
        <v>30518</v>
      </c>
      <c r="O6" s="15"/>
    </row>
    <row r="7" spans="1:15" s="1" customFormat="1" ht="45.75" customHeight="1">
      <c r="A7" s="11"/>
      <c r="B7" s="11" t="s">
        <v>17</v>
      </c>
      <c r="C7" s="11">
        <f>SUM(C4:C6)</f>
        <v>239</v>
      </c>
      <c r="D7" s="11">
        <f>SUM(D4:D6)</f>
        <v>47</v>
      </c>
      <c r="E7" s="15"/>
      <c r="F7" s="15">
        <f>SUM(F4:F6)</f>
        <v>34216</v>
      </c>
      <c r="G7" s="15"/>
      <c r="H7" s="15">
        <f>SUM(H4:H6)</f>
        <v>8460</v>
      </c>
      <c r="I7" s="11">
        <f>SUM(I4:I6)</f>
        <v>192</v>
      </c>
      <c r="J7" s="15"/>
      <c r="K7" s="15">
        <f>SUM(K4:K6)</f>
        <v>86400</v>
      </c>
      <c r="L7" s="15"/>
      <c r="M7" s="15">
        <f>SUM(M4:M6)</f>
        <v>34560</v>
      </c>
      <c r="N7" s="15">
        <f>SUM(N4:N6)</f>
        <v>163636</v>
      </c>
      <c r="O7" s="15"/>
    </row>
    <row r="8" spans="1:15" ht="36.75" customHeight="1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4.25">
      <c r="E9" s="17"/>
      <c r="F9" s="17"/>
      <c r="J9" s="17"/>
      <c r="K9" s="17"/>
      <c r="L9" s="17"/>
      <c r="M9" s="17"/>
      <c r="N9" s="17"/>
      <c r="O9" s="17"/>
    </row>
    <row r="10" spans="5:11" ht="14.25">
      <c r="E10" s="17"/>
      <c r="F10" s="17"/>
      <c r="J10" s="17"/>
      <c r="K10" s="17"/>
    </row>
    <row r="11" spans="5:11" ht="14.25">
      <c r="E11" s="17"/>
      <c r="F11" s="17"/>
      <c r="J11" s="17"/>
      <c r="K11" s="17"/>
    </row>
    <row r="12" spans="5:11" ht="14.25">
      <c r="E12" s="17"/>
      <c r="F12" s="17"/>
      <c r="J12" s="17"/>
      <c r="K12" s="17"/>
    </row>
    <row r="13" spans="5:11" ht="14.25">
      <c r="E13" s="17"/>
      <c r="F13" s="17"/>
      <c r="J13" s="17"/>
      <c r="K13" s="17"/>
    </row>
    <row r="14" spans="5:11" ht="14.25">
      <c r="E14" s="17"/>
      <c r="F14" s="17"/>
      <c r="J14" s="17"/>
      <c r="K14" s="17"/>
    </row>
  </sheetData>
  <sheetProtection/>
  <mergeCells count="3">
    <mergeCell ref="A1:O1"/>
    <mergeCell ref="A2:O2"/>
    <mergeCell ref="A8:O8"/>
  </mergeCells>
  <printOptions horizontalCentered="1"/>
  <pageMargins left="0.59" right="0.5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john</cp:lastModifiedBy>
  <dcterms:created xsi:type="dcterms:W3CDTF">2017-01-15T22:25:46Z</dcterms:created>
  <dcterms:modified xsi:type="dcterms:W3CDTF">2019-08-19T07:11:56Z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