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<sst xmlns="http://schemas.openxmlformats.org/spreadsheetml/2006/main" count="33" uniqueCount="29">
  <si>
    <t>原州区2022年8月农村最低生活保障及一次性生活补贴资金分配表</t>
  </si>
  <si>
    <t xml:space="preserve">  单位：固原市原州区民政局                                                              时间：2022年8月8日</t>
  </si>
  <si>
    <t>序号</t>
  </si>
  <si>
    <t>乡镇</t>
  </si>
  <si>
    <t>户数（户）</t>
  </si>
  <si>
    <t>人数（人）</t>
  </si>
  <si>
    <t>2022年08月
农村低保资金
发放金额
（元）</t>
  </si>
  <si>
    <t>2022年08月
一次性补贴资金
发放金额
（200/人元）</t>
  </si>
  <si>
    <t>合 计</t>
  </si>
  <si>
    <t>备注</t>
  </si>
  <si>
    <t>合计</t>
  </si>
  <si>
    <t>A类</t>
  </si>
  <si>
    <t>B类</t>
  </si>
  <si>
    <t>C类</t>
  </si>
  <si>
    <t>官厅镇</t>
  </si>
  <si>
    <t>开城镇</t>
  </si>
  <si>
    <t>头营镇</t>
  </si>
  <si>
    <t>三营镇</t>
  </si>
  <si>
    <t>张易镇</t>
  </si>
  <si>
    <t>彭堡镇</t>
  </si>
  <si>
    <t>黄铎堡镇</t>
  </si>
  <si>
    <t>中河乡</t>
  </si>
  <si>
    <t>河川乡</t>
  </si>
  <si>
    <t>寨科乡</t>
  </si>
  <si>
    <t>炭山乡</t>
  </si>
  <si>
    <t>合  计</t>
  </si>
  <si>
    <t>分管领导：</t>
  </si>
  <si>
    <t>股室负责人：</t>
  </si>
  <si>
    <t>制表人: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</si>
</sst>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);[Red]\(0.00\)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indexed="8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49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/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selection activeCell="A1" sqref="$A1:$XFD1048576"/>
    </sheetView>
  </sheetViews>
  <sheetFormatPr defaultColWidth="9" defaultRowHeight="13.5"/>
  <cols>
    <col min="1" max="1" width="5.625" style="3" customWidth="1"/>
    <col min="2" max="2" width="10.625" style="1" customWidth="1"/>
    <col min="3" max="3" width="8.75" style="1" customWidth="1"/>
    <col min="4" max="6" width="9.625" style="1" customWidth="1"/>
    <col min="7" max="7" width="8.75" style="1" customWidth="1"/>
    <col min="8" max="10" width="9.625" style="1" customWidth="1"/>
    <col min="11" max="11" width="12.375" style="1" customWidth="1"/>
    <col min="12" max="12" width="11.875" style="1" customWidth="1"/>
    <col min="13" max="13" width="14.125" style="1" customWidth="1"/>
    <col min="14" max="14" width="15.2583333333333" style="1" customWidth="1"/>
    <col min="15" max="16384" width="9" style="1"/>
  </cols>
  <sheetData>
    <row r="1" s="1" customFormat="1" ht="42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2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0" customHeight="1" spans="1:14">
      <c r="A3" s="6" t="s">
        <v>2</v>
      </c>
      <c r="B3" s="6" t="s">
        <v>3</v>
      </c>
      <c r="C3" s="7" t="s">
        <v>4</v>
      </c>
      <c r="D3" s="6"/>
      <c r="E3" s="6"/>
      <c r="F3" s="6"/>
      <c r="G3" s="6" t="s">
        <v>5</v>
      </c>
      <c r="H3" s="6"/>
      <c r="I3" s="6"/>
      <c r="J3" s="6"/>
      <c r="K3" s="7" t="s">
        <v>6</v>
      </c>
      <c r="L3" s="7" t="s">
        <v>7</v>
      </c>
      <c r="M3" s="7" t="s">
        <v>8</v>
      </c>
      <c r="N3" s="7" t="s">
        <v>9</v>
      </c>
    </row>
    <row r="4" s="2" customFormat="1" ht="41" customHeight="1" spans="1:14">
      <c r="A4" s="6"/>
      <c r="B4" s="6"/>
      <c r="C4" s="6" t="s">
        <v>10</v>
      </c>
      <c r="D4" s="6" t="s">
        <v>11</v>
      </c>
      <c r="E4" s="6" t="s">
        <v>12</v>
      </c>
      <c r="F4" s="6" t="s">
        <v>13</v>
      </c>
      <c r="G4" s="6" t="s">
        <v>10</v>
      </c>
      <c r="H4" s="6" t="s">
        <v>11</v>
      </c>
      <c r="I4" s="6" t="s">
        <v>12</v>
      </c>
      <c r="J4" s="6" t="s">
        <v>13</v>
      </c>
      <c r="K4" s="6"/>
      <c r="L4" s="6"/>
      <c r="M4" s="6"/>
      <c r="N4" s="6"/>
    </row>
    <row r="5" s="1" customFormat="1" ht="25" customHeight="1" spans="1:14">
      <c r="A5" s="8">
        <v>1</v>
      </c>
      <c r="B5" s="9" t="s">
        <v>14</v>
      </c>
      <c r="C5" s="9">
        <f t="shared" ref="C5:C15" si="0">D5+E5+F5</f>
        <v>946</v>
      </c>
      <c r="D5" s="10">
        <v>33</v>
      </c>
      <c r="E5" s="11">
        <v>319</v>
      </c>
      <c r="F5" s="12">
        <v>594</v>
      </c>
      <c r="G5" s="13">
        <f t="shared" ref="G5:G15" si="1">H5+I5+J5</f>
        <v>1403</v>
      </c>
      <c r="H5" s="10">
        <v>58</v>
      </c>
      <c r="I5" s="11">
        <v>436</v>
      </c>
      <c r="J5" s="12">
        <v>909</v>
      </c>
      <c r="K5" s="26">
        <v>473780</v>
      </c>
      <c r="L5" s="26">
        <v>280600</v>
      </c>
      <c r="M5" s="26">
        <f t="shared" ref="M5:M16" si="2">K5+L5</f>
        <v>754380</v>
      </c>
      <c r="N5" s="27"/>
    </row>
    <row r="6" s="1" customFormat="1" ht="25" customHeight="1" spans="1:14">
      <c r="A6" s="8">
        <v>2</v>
      </c>
      <c r="B6" s="9" t="s">
        <v>15</v>
      </c>
      <c r="C6" s="9">
        <f t="shared" si="0"/>
        <v>1514</v>
      </c>
      <c r="D6" s="14">
        <v>81</v>
      </c>
      <c r="E6" s="14">
        <v>247</v>
      </c>
      <c r="F6" s="14">
        <v>1186</v>
      </c>
      <c r="G6" s="13">
        <f t="shared" si="1"/>
        <v>2671</v>
      </c>
      <c r="H6" s="12">
        <v>164</v>
      </c>
      <c r="I6" s="28">
        <v>476</v>
      </c>
      <c r="J6" s="14">
        <v>2031</v>
      </c>
      <c r="K6" s="26">
        <v>875140</v>
      </c>
      <c r="L6" s="26">
        <v>534200</v>
      </c>
      <c r="M6" s="26">
        <f t="shared" si="2"/>
        <v>1409340</v>
      </c>
      <c r="N6" s="27"/>
    </row>
    <row r="7" s="1" customFormat="1" ht="25" customHeight="1" spans="1:14">
      <c r="A7" s="8">
        <v>3</v>
      </c>
      <c r="B7" s="9" t="s">
        <v>16</v>
      </c>
      <c r="C7" s="9">
        <f t="shared" si="0"/>
        <v>3659</v>
      </c>
      <c r="D7" s="15">
        <v>98</v>
      </c>
      <c r="E7" s="15">
        <v>943</v>
      </c>
      <c r="F7" s="15">
        <v>2618</v>
      </c>
      <c r="G7" s="13">
        <f t="shared" si="1"/>
        <v>6377</v>
      </c>
      <c r="H7" s="12">
        <v>172</v>
      </c>
      <c r="I7" s="10">
        <v>1198</v>
      </c>
      <c r="J7" s="10">
        <v>5007</v>
      </c>
      <c r="K7" s="26">
        <v>2060420</v>
      </c>
      <c r="L7" s="26">
        <v>1275400</v>
      </c>
      <c r="M7" s="26">
        <f t="shared" si="2"/>
        <v>3335820</v>
      </c>
      <c r="N7" s="27"/>
    </row>
    <row r="8" s="1" customFormat="1" ht="25" customHeight="1" spans="1:14">
      <c r="A8" s="8">
        <v>4</v>
      </c>
      <c r="B8" s="9" t="s">
        <v>17</v>
      </c>
      <c r="C8" s="9">
        <f t="shared" si="0"/>
        <v>1716</v>
      </c>
      <c r="D8" s="16">
        <v>52</v>
      </c>
      <c r="E8" s="16">
        <v>430</v>
      </c>
      <c r="F8" s="16">
        <v>1234</v>
      </c>
      <c r="G8" s="13">
        <f t="shared" si="1"/>
        <v>3007</v>
      </c>
      <c r="H8" s="12">
        <v>95</v>
      </c>
      <c r="I8" s="14">
        <v>789</v>
      </c>
      <c r="J8" s="14">
        <v>2123</v>
      </c>
      <c r="K8" s="26">
        <v>996200</v>
      </c>
      <c r="L8" s="26">
        <v>601400</v>
      </c>
      <c r="M8" s="26">
        <f t="shared" si="2"/>
        <v>1597600</v>
      </c>
      <c r="N8" s="27"/>
    </row>
    <row r="9" s="1" customFormat="1" ht="25" customHeight="1" spans="1:14">
      <c r="A9" s="8">
        <v>5</v>
      </c>
      <c r="B9" s="9" t="s">
        <v>18</v>
      </c>
      <c r="C9" s="9">
        <f t="shared" si="0"/>
        <v>3195</v>
      </c>
      <c r="D9" s="16">
        <v>217</v>
      </c>
      <c r="E9" s="16">
        <v>1007</v>
      </c>
      <c r="F9" s="16">
        <v>1971</v>
      </c>
      <c r="G9" s="13">
        <f t="shared" si="1"/>
        <v>5481</v>
      </c>
      <c r="H9" s="12">
        <v>409</v>
      </c>
      <c r="I9" s="10">
        <v>1424</v>
      </c>
      <c r="J9" s="10">
        <v>3648</v>
      </c>
      <c r="K9" s="26">
        <v>1852140</v>
      </c>
      <c r="L9" s="26">
        <v>1096200</v>
      </c>
      <c r="M9" s="26">
        <f t="shared" si="2"/>
        <v>2948340</v>
      </c>
      <c r="N9" s="27"/>
    </row>
    <row r="10" s="1" customFormat="1" ht="25" customHeight="1" spans="1:14">
      <c r="A10" s="8">
        <v>6</v>
      </c>
      <c r="B10" s="9" t="s">
        <v>19</v>
      </c>
      <c r="C10" s="9">
        <f t="shared" si="0"/>
        <v>2341</v>
      </c>
      <c r="D10" s="16">
        <v>68</v>
      </c>
      <c r="E10" s="16">
        <v>486</v>
      </c>
      <c r="F10" s="16">
        <v>1787</v>
      </c>
      <c r="G10" s="13">
        <f t="shared" si="1"/>
        <v>4166</v>
      </c>
      <c r="H10" s="12">
        <v>126</v>
      </c>
      <c r="I10" s="12">
        <v>584</v>
      </c>
      <c r="J10" s="12">
        <v>3456</v>
      </c>
      <c r="K10" s="26">
        <v>1328360</v>
      </c>
      <c r="L10" s="26">
        <v>833200</v>
      </c>
      <c r="M10" s="26">
        <f t="shared" si="2"/>
        <v>2161560</v>
      </c>
      <c r="N10" s="27"/>
    </row>
    <row r="11" s="1" customFormat="1" ht="25" customHeight="1" spans="1:14">
      <c r="A11" s="8">
        <v>7</v>
      </c>
      <c r="B11" s="9" t="s">
        <v>20</v>
      </c>
      <c r="C11" s="9">
        <f t="shared" si="0"/>
        <v>2192</v>
      </c>
      <c r="D11" s="12">
        <v>81</v>
      </c>
      <c r="E11" s="12">
        <v>603</v>
      </c>
      <c r="F11" s="12">
        <v>1508</v>
      </c>
      <c r="G11" s="13">
        <f t="shared" si="1"/>
        <v>3617</v>
      </c>
      <c r="H11" s="12">
        <v>166</v>
      </c>
      <c r="I11" s="12">
        <v>881</v>
      </c>
      <c r="J11" s="12">
        <v>2570</v>
      </c>
      <c r="K11" s="26">
        <v>1199760</v>
      </c>
      <c r="L11" s="26">
        <v>723400</v>
      </c>
      <c r="M11" s="26">
        <f t="shared" si="2"/>
        <v>1923160</v>
      </c>
      <c r="N11" s="27"/>
    </row>
    <row r="12" s="1" customFormat="1" ht="25" customHeight="1" spans="1:14">
      <c r="A12" s="8">
        <v>8</v>
      </c>
      <c r="B12" s="9" t="s">
        <v>21</v>
      </c>
      <c r="C12" s="9">
        <f t="shared" si="0"/>
        <v>2477</v>
      </c>
      <c r="D12" s="14">
        <v>52</v>
      </c>
      <c r="E12" s="14">
        <v>462</v>
      </c>
      <c r="F12" s="14">
        <v>1963</v>
      </c>
      <c r="G12" s="13">
        <f t="shared" si="1"/>
        <v>4936</v>
      </c>
      <c r="H12" s="12">
        <v>133</v>
      </c>
      <c r="I12" s="10">
        <v>780</v>
      </c>
      <c r="J12" s="10">
        <v>4023</v>
      </c>
      <c r="K12" s="26">
        <v>1580080</v>
      </c>
      <c r="L12" s="26">
        <v>987200</v>
      </c>
      <c r="M12" s="26">
        <f t="shared" si="2"/>
        <v>2567280</v>
      </c>
      <c r="N12" s="27"/>
    </row>
    <row r="13" s="1" customFormat="1" ht="25" customHeight="1" spans="1:14">
      <c r="A13" s="8">
        <v>9</v>
      </c>
      <c r="B13" s="9" t="s">
        <v>22</v>
      </c>
      <c r="C13" s="9">
        <f t="shared" si="0"/>
        <v>1054</v>
      </c>
      <c r="D13" s="17">
        <v>18</v>
      </c>
      <c r="E13" s="17">
        <v>201</v>
      </c>
      <c r="F13" s="17">
        <v>835</v>
      </c>
      <c r="G13" s="13">
        <f t="shared" si="1"/>
        <v>1732</v>
      </c>
      <c r="H13" s="12">
        <v>40</v>
      </c>
      <c r="I13" s="10">
        <v>259</v>
      </c>
      <c r="J13" s="10">
        <v>1433</v>
      </c>
      <c r="K13" s="26">
        <v>551900</v>
      </c>
      <c r="L13" s="26">
        <v>346400</v>
      </c>
      <c r="M13" s="26">
        <f t="shared" si="2"/>
        <v>898300</v>
      </c>
      <c r="N13" s="27"/>
    </row>
    <row r="14" s="1" customFormat="1" ht="25" customHeight="1" spans="1:14">
      <c r="A14" s="8">
        <v>10</v>
      </c>
      <c r="B14" s="9" t="s">
        <v>23</v>
      </c>
      <c r="C14" s="9">
        <f t="shared" si="0"/>
        <v>1066</v>
      </c>
      <c r="D14" s="12">
        <v>52</v>
      </c>
      <c r="E14" s="12">
        <v>108</v>
      </c>
      <c r="F14" s="12">
        <v>906</v>
      </c>
      <c r="G14" s="13">
        <f t="shared" si="1"/>
        <v>1984</v>
      </c>
      <c r="H14" s="12">
        <v>120</v>
      </c>
      <c r="I14" s="12">
        <v>210</v>
      </c>
      <c r="J14" s="12">
        <v>1654</v>
      </c>
      <c r="K14" s="26">
        <v>635400</v>
      </c>
      <c r="L14" s="26">
        <v>396800</v>
      </c>
      <c r="M14" s="26">
        <f t="shared" si="2"/>
        <v>1032200</v>
      </c>
      <c r="N14" s="27"/>
    </row>
    <row r="15" s="1" customFormat="1" ht="25" customHeight="1" spans="1:14">
      <c r="A15" s="8">
        <v>11</v>
      </c>
      <c r="B15" s="9" t="s">
        <v>24</v>
      </c>
      <c r="C15" s="9">
        <f t="shared" si="0"/>
        <v>787</v>
      </c>
      <c r="D15" s="12">
        <v>18</v>
      </c>
      <c r="E15" s="12">
        <v>133</v>
      </c>
      <c r="F15" s="12">
        <v>636</v>
      </c>
      <c r="G15" s="13">
        <f t="shared" si="1"/>
        <v>1329</v>
      </c>
      <c r="H15" s="12">
        <v>48</v>
      </c>
      <c r="I15" s="12">
        <v>169</v>
      </c>
      <c r="J15" s="12">
        <v>1112</v>
      </c>
      <c r="K15" s="29">
        <v>423280</v>
      </c>
      <c r="L15" s="29">
        <v>265800</v>
      </c>
      <c r="M15" s="26">
        <f t="shared" si="2"/>
        <v>689080</v>
      </c>
      <c r="N15" s="27"/>
    </row>
    <row r="16" s="1" customFormat="1" ht="25" customHeight="1" spans="1:14">
      <c r="A16" s="18" t="s">
        <v>25</v>
      </c>
      <c r="B16" s="19"/>
      <c r="C16" s="6">
        <f t="shared" ref="C16:L16" si="3">SUM(C5:C15)</f>
        <v>20947</v>
      </c>
      <c r="D16" s="6">
        <f t="shared" si="3"/>
        <v>770</v>
      </c>
      <c r="E16" s="6">
        <f t="shared" si="3"/>
        <v>4939</v>
      </c>
      <c r="F16" s="6">
        <f t="shared" si="3"/>
        <v>15238</v>
      </c>
      <c r="G16" s="6">
        <f t="shared" si="3"/>
        <v>36703</v>
      </c>
      <c r="H16" s="6">
        <f t="shared" si="3"/>
        <v>1531</v>
      </c>
      <c r="I16" s="6">
        <f t="shared" si="3"/>
        <v>7206</v>
      </c>
      <c r="J16" s="6">
        <f t="shared" si="3"/>
        <v>27966</v>
      </c>
      <c r="K16" s="30">
        <f t="shared" si="3"/>
        <v>11976460</v>
      </c>
      <c r="L16" s="30">
        <f t="shared" si="3"/>
        <v>7340600</v>
      </c>
      <c r="M16" s="26">
        <f t="shared" si="2"/>
        <v>19317060</v>
      </c>
      <c r="N16" s="30"/>
    </row>
    <row r="17" s="1" customFormat="1" spans="1:14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="1" customFormat="1" spans="1:14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="1" customFormat="1" spans="1:14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="1" customFormat="1" ht="14.25" spans="1:14">
      <c r="A20" s="22"/>
      <c r="B20" s="23"/>
      <c r="C20" s="24" t="s">
        <v>26</v>
      </c>
      <c r="D20" s="25"/>
      <c r="E20" s="25"/>
      <c r="F20" s="25"/>
      <c r="G20" s="25"/>
      <c r="H20" s="24" t="s">
        <v>27</v>
      </c>
      <c r="I20" s="22"/>
      <c r="J20" s="31" t="s">
        <v>28</v>
      </c>
      <c r="K20" s="31"/>
      <c r="L20" s="31"/>
      <c r="M20" s="31"/>
      <c r="N20" s="31"/>
    </row>
    <row r="21" s="1" customFormat="1" ht="14.25" spans="1:1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1"/>
    </row>
    <row r="22" s="1" customFormat="1" ht="14.25" spans="1:1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32"/>
      <c r="L22" s="32"/>
      <c r="M22" s="32"/>
      <c r="N22" s="33"/>
    </row>
    <row r="23" s="1" customFormat="1" spans="1:14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</sheetData>
  <mergeCells count="12">
    <mergeCell ref="A1:N1"/>
    <mergeCell ref="A2:N2"/>
    <mergeCell ref="C3:F3"/>
    <mergeCell ref="G3:J3"/>
    <mergeCell ref="A16:B16"/>
    <mergeCell ref="J20:N20"/>
    <mergeCell ref="A3:A4"/>
    <mergeCell ref="B3:B4"/>
    <mergeCell ref="K3:K4"/>
    <mergeCell ref="L3:L4"/>
    <mergeCell ref="M3:M4"/>
    <mergeCell ref="N3:N4"/>
  </mergeCells>
  <pageMargins left="0.275" right="0.07847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原州区民政局低保中心</cp:lastModifiedBy>
  <dcterms:created xsi:type="dcterms:W3CDTF">2022-12-08T03:38:58Z</dcterms:created>
  <dcterms:modified xsi:type="dcterms:W3CDTF">2022-12-08T03:39:51Z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BA6C35ED713B455AB10518B3CEF914A0</vt:lpwstr>
  </property>
  <property fmtid="{D5CDD505-2E9C-101B-9397-08002B2CF9AE}" pid="3" name="KSOProductBuildVer">
    <vt:lpwstr>2052-11.1.0.12763</vt:lpwstr>
  </property>
</Properties>
</file>