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activeTab="0"/>
  </bookViews>
  <sheets>
    <sheet name="分配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<sst xmlns="http://schemas.openxmlformats.org/spreadsheetml/2006/main" count="37" uniqueCount="35">
  <si>
    <t>2022年8月份失能、半失能特困供养人员照料护理补贴资金分配表</t>
  </si>
  <si>
    <t>单位：原州区民政局</t>
  </si>
  <si>
    <t>制表时间：2022年8月8日</t>
  </si>
  <si>
    <t>序号</t>
  </si>
  <si>
    <t>名称</t>
  </si>
  <si>
    <t>享受补贴人数（人）</t>
  </si>
  <si>
    <t>全失能人数（人）</t>
  </si>
  <si>
    <t>补贴标准</t>
  </si>
  <si>
    <t>补贴金额（元）</t>
  </si>
  <si>
    <t>半失能人数（人）</t>
  </si>
  <si>
    <t>补贴
标准</t>
  </si>
  <si>
    <t>发放金额（元）</t>
  </si>
  <si>
    <t>备注</t>
  </si>
  <si>
    <t>官厅镇</t>
  </si>
  <si>
    <t>河川乡</t>
  </si>
  <si>
    <t>黄铎堡镇</t>
  </si>
  <si>
    <t>开城镇</t>
  </si>
  <si>
    <t>彭堡镇</t>
  </si>
  <si>
    <t>三营镇</t>
  </si>
  <si>
    <t>头营镇</t>
  </si>
  <si>
    <t>寨科乡</t>
  </si>
  <si>
    <t>张易镇</t>
  </si>
  <si>
    <t>中河乡</t>
  </si>
  <si>
    <t>炭山乡</t>
  </si>
  <si>
    <t>南关办事处</t>
  </si>
  <si>
    <t>古雁办事处</t>
  </si>
  <si>
    <t>北塬办事处</t>
  </si>
  <si>
    <t>小计</t>
  </si>
  <si>
    <t>城区敬老院</t>
  </si>
  <si>
    <t>杨郎敬老院</t>
  </si>
  <si>
    <t>寨科敬老院</t>
  </si>
  <si>
    <t>合计</t>
  </si>
  <si>
    <t>分管领导：</t>
  </si>
  <si>
    <t xml:space="preserve">股室负责人： </t>
  </si>
  <si>
    <t xml:space="preserve">制表人：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</si>
</sst>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0_ "/>
    <numFmt numFmtId="178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176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6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基本信息表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花名册" xfId="36"/>
    <cellStyle name="标题 2" xfId="37"/>
    <cellStyle name="60% - 强调文字颜色 1" xfId="38"/>
    <cellStyle name="标题 3" xfId="39"/>
    <cellStyle name="常规_花名册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存折号" xfId="51"/>
    <cellStyle name="20% - 强调文字颜色 5" xfId="52"/>
    <cellStyle name="强调文字颜色 1" xfId="53"/>
    <cellStyle name="货币_新增报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花名册_3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_Sheet1_2" xfId="74"/>
    <cellStyle name="常规_Sheet1_3" xfId="75"/>
    <cellStyle name="常规_Sheet1_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C6" sqref="C6"/>
    </sheetView>
  </sheetViews>
  <sheetFormatPr defaultColWidth="9.00390625" defaultRowHeight="13.5"/>
  <cols>
    <col min="1" max="1" width="7.625" style="1" customWidth="1"/>
    <col min="2" max="2" width="16.625" style="1" customWidth="1"/>
    <col min="3" max="3" width="14.375" style="1" customWidth="1"/>
    <col min="4" max="4" width="10.50390625" style="1" customWidth="1"/>
    <col min="5" max="5" width="10.00390625" style="1" customWidth="1"/>
    <col min="6" max="6" width="11.25390625" style="1" customWidth="1"/>
    <col min="7" max="7" width="9.625" style="1" customWidth="1"/>
    <col min="8" max="8" width="10.75390625" style="1" customWidth="1"/>
    <col min="9" max="9" width="11.75390625" style="1" customWidth="1"/>
    <col min="10" max="10" width="13.625" style="1" customWidth="1"/>
    <col min="11" max="11" width="14.875" style="1" customWidth="1"/>
    <col min="12" max="16384" width="9.00390625" style="1" customWidth="1"/>
  </cols>
  <sheetData>
    <row r="1" spans="1:11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9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35" t="s">
        <v>2</v>
      </c>
      <c r="K2" s="35"/>
    </row>
    <row r="3" spans="1:11" s="1" customFormat="1" ht="36" customHeight="1">
      <c r="A3" s="6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7" t="s">
        <v>8</v>
      </c>
      <c r="G3" s="7" t="s">
        <v>9</v>
      </c>
      <c r="H3" s="6" t="s">
        <v>10</v>
      </c>
      <c r="I3" s="7" t="s">
        <v>8</v>
      </c>
      <c r="J3" s="7" t="s">
        <v>11</v>
      </c>
      <c r="K3" s="7" t="s">
        <v>12</v>
      </c>
    </row>
    <row r="4" spans="1:11" s="2" customFormat="1" ht="18" customHeight="1">
      <c r="A4" s="8">
        <v>1</v>
      </c>
      <c r="B4" s="9" t="s">
        <v>13</v>
      </c>
      <c r="C4" s="10">
        <f>D4+G4</f>
        <v>10</v>
      </c>
      <c r="D4" s="11">
        <v>6</v>
      </c>
      <c r="E4" s="12">
        <v>120</v>
      </c>
      <c r="F4" s="12">
        <f>D4*E4</f>
        <v>720</v>
      </c>
      <c r="G4" s="13">
        <v>4</v>
      </c>
      <c r="H4" s="12">
        <v>120</v>
      </c>
      <c r="I4" s="12">
        <f>G4*H4</f>
        <v>480</v>
      </c>
      <c r="J4" s="12">
        <f>F4+I4</f>
        <v>1200</v>
      </c>
      <c r="K4" s="12"/>
    </row>
    <row r="5" spans="1:11" s="2" customFormat="1" ht="18" customHeight="1">
      <c r="A5" s="8">
        <v>2</v>
      </c>
      <c r="B5" s="9" t="s">
        <v>14</v>
      </c>
      <c r="C5" s="10">
        <f>D5+G5</f>
        <v>4</v>
      </c>
      <c r="D5" s="11">
        <v>2</v>
      </c>
      <c r="E5" s="12">
        <v>120</v>
      </c>
      <c r="F5" s="12">
        <f aca="true" t="shared" si="0" ref="F5:F17">D5*E5</f>
        <v>240</v>
      </c>
      <c r="G5" s="13">
        <v>2</v>
      </c>
      <c r="H5" s="12">
        <v>120</v>
      </c>
      <c r="I5" s="12">
        <f aca="true" t="shared" si="1" ref="I5:I17">G5*H5</f>
        <v>240</v>
      </c>
      <c r="J5" s="12">
        <f aca="true" t="shared" si="2" ref="J5:J17">F5+I5</f>
        <v>480</v>
      </c>
      <c r="K5" s="12"/>
    </row>
    <row r="6" spans="1:11" s="2" customFormat="1" ht="18" customHeight="1">
      <c r="A6" s="8">
        <v>3</v>
      </c>
      <c r="B6" s="9" t="s">
        <v>15</v>
      </c>
      <c r="C6" s="10">
        <f>D6+G6</f>
        <v>8</v>
      </c>
      <c r="D6" s="11">
        <v>3</v>
      </c>
      <c r="E6" s="12">
        <v>120</v>
      </c>
      <c r="F6" s="12">
        <v>360</v>
      </c>
      <c r="G6" s="13">
        <v>5</v>
      </c>
      <c r="H6" s="12">
        <v>120</v>
      </c>
      <c r="I6" s="12">
        <f t="shared" si="1"/>
        <v>600</v>
      </c>
      <c r="J6" s="12">
        <v>960</v>
      </c>
      <c r="K6" s="12"/>
    </row>
    <row r="7" spans="1:11" s="2" customFormat="1" ht="18" customHeight="1">
      <c r="A7" s="8">
        <v>4</v>
      </c>
      <c r="B7" s="9" t="s">
        <v>16</v>
      </c>
      <c r="C7" s="10">
        <f>D7+G7</f>
        <v>9</v>
      </c>
      <c r="D7" s="11">
        <v>3</v>
      </c>
      <c r="E7" s="12">
        <v>120</v>
      </c>
      <c r="F7" s="12">
        <f t="shared" si="0"/>
        <v>360</v>
      </c>
      <c r="G7" s="13">
        <v>6</v>
      </c>
      <c r="H7" s="12">
        <v>120</v>
      </c>
      <c r="I7" s="12">
        <f t="shared" si="1"/>
        <v>720</v>
      </c>
      <c r="J7" s="12">
        <f t="shared" si="2"/>
        <v>1080</v>
      </c>
      <c r="K7" s="12"/>
    </row>
    <row r="8" spans="1:11" s="2" customFormat="1" ht="18" customHeight="1">
      <c r="A8" s="8">
        <v>5</v>
      </c>
      <c r="B8" s="9" t="s">
        <v>17</v>
      </c>
      <c r="C8" s="10">
        <f>D8+G8</f>
        <v>8</v>
      </c>
      <c r="D8" s="11">
        <v>0</v>
      </c>
      <c r="E8" s="12">
        <v>120</v>
      </c>
      <c r="F8" s="12">
        <f t="shared" si="0"/>
        <v>0</v>
      </c>
      <c r="G8" s="13">
        <v>8</v>
      </c>
      <c r="H8" s="12">
        <v>120</v>
      </c>
      <c r="I8" s="12">
        <f t="shared" si="1"/>
        <v>960</v>
      </c>
      <c r="J8" s="12">
        <f t="shared" si="2"/>
        <v>960</v>
      </c>
      <c r="K8" s="12"/>
    </row>
    <row r="9" spans="1:11" s="2" customFormat="1" ht="18" customHeight="1">
      <c r="A9" s="8">
        <v>6</v>
      </c>
      <c r="B9" s="9" t="s">
        <v>18</v>
      </c>
      <c r="C9" s="10">
        <v>9</v>
      </c>
      <c r="D9" s="11">
        <v>3</v>
      </c>
      <c r="E9" s="12">
        <v>120</v>
      </c>
      <c r="F9" s="12">
        <f t="shared" si="0"/>
        <v>360</v>
      </c>
      <c r="G9" s="13">
        <v>6</v>
      </c>
      <c r="H9" s="12">
        <v>120</v>
      </c>
      <c r="I9" s="12">
        <f t="shared" si="1"/>
        <v>720</v>
      </c>
      <c r="J9" s="12">
        <f t="shared" si="2"/>
        <v>1080</v>
      </c>
      <c r="K9" s="12"/>
    </row>
    <row r="10" spans="1:11" s="2" customFormat="1" ht="18" customHeight="1">
      <c r="A10" s="8">
        <v>7</v>
      </c>
      <c r="B10" s="9" t="s">
        <v>19</v>
      </c>
      <c r="C10" s="10">
        <f aca="true" t="shared" si="3" ref="C10:C17">D10+G10</f>
        <v>28</v>
      </c>
      <c r="D10" s="14">
        <v>16</v>
      </c>
      <c r="E10" s="12">
        <v>120</v>
      </c>
      <c r="F10" s="12">
        <f t="shared" si="0"/>
        <v>1920</v>
      </c>
      <c r="G10" s="13">
        <v>12</v>
      </c>
      <c r="H10" s="12">
        <v>120</v>
      </c>
      <c r="I10" s="12">
        <f t="shared" si="1"/>
        <v>1440</v>
      </c>
      <c r="J10" s="12">
        <f t="shared" si="2"/>
        <v>3360</v>
      </c>
      <c r="K10" s="12"/>
    </row>
    <row r="11" spans="1:11" s="2" customFormat="1" ht="18" customHeight="1">
      <c r="A11" s="8">
        <v>8</v>
      </c>
      <c r="B11" s="9" t="s">
        <v>20</v>
      </c>
      <c r="C11" s="10">
        <f t="shared" si="3"/>
        <v>1</v>
      </c>
      <c r="D11" s="11">
        <v>0</v>
      </c>
      <c r="E11" s="12">
        <v>120</v>
      </c>
      <c r="F11" s="12">
        <f t="shared" si="0"/>
        <v>0</v>
      </c>
      <c r="G11" s="13">
        <v>1</v>
      </c>
      <c r="H11" s="12">
        <v>120</v>
      </c>
      <c r="I11" s="12">
        <f t="shared" si="1"/>
        <v>120</v>
      </c>
      <c r="J11" s="12">
        <f t="shared" si="2"/>
        <v>120</v>
      </c>
      <c r="K11" s="12"/>
    </row>
    <row r="12" spans="1:11" s="2" customFormat="1" ht="18" customHeight="1">
      <c r="A12" s="8">
        <v>9</v>
      </c>
      <c r="B12" s="15" t="s">
        <v>21</v>
      </c>
      <c r="C12" s="10">
        <f t="shared" si="3"/>
        <v>12</v>
      </c>
      <c r="D12" s="11">
        <v>1</v>
      </c>
      <c r="E12" s="12">
        <v>120</v>
      </c>
      <c r="F12" s="12">
        <f t="shared" si="0"/>
        <v>120</v>
      </c>
      <c r="G12" s="13">
        <v>11</v>
      </c>
      <c r="H12" s="12">
        <v>120</v>
      </c>
      <c r="I12" s="12">
        <f t="shared" si="1"/>
        <v>1320</v>
      </c>
      <c r="J12" s="12">
        <f t="shared" si="2"/>
        <v>1440</v>
      </c>
      <c r="K12" s="12"/>
    </row>
    <row r="13" spans="1:11" s="2" customFormat="1" ht="18" customHeight="1">
      <c r="A13" s="8">
        <v>10</v>
      </c>
      <c r="B13" s="9" t="s">
        <v>22</v>
      </c>
      <c r="C13" s="10">
        <f t="shared" si="3"/>
        <v>5</v>
      </c>
      <c r="D13" s="11">
        <v>3</v>
      </c>
      <c r="E13" s="12">
        <v>120</v>
      </c>
      <c r="F13" s="12">
        <f t="shared" si="0"/>
        <v>360</v>
      </c>
      <c r="G13" s="13">
        <v>2</v>
      </c>
      <c r="H13" s="12">
        <v>120</v>
      </c>
      <c r="I13" s="12">
        <f t="shared" si="1"/>
        <v>240</v>
      </c>
      <c r="J13" s="12">
        <f t="shared" si="2"/>
        <v>600</v>
      </c>
      <c r="K13" s="12"/>
    </row>
    <row r="14" spans="1:11" s="2" customFormat="1" ht="18" customHeight="1">
      <c r="A14" s="8">
        <v>11</v>
      </c>
      <c r="B14" s="9" t="s">
        <v>23</v>
      </c>
      <c r="C14" s="10">
        <f t="shared" si="3"/>
        <v>1</v>
      </c>
      <c r="D14" s="11">
        <v>0</v>
      </c>
      <c r="E14" s="12">
        <v>120</v>
      </c>
      <c r="F14" s="12">
        <f t="shared" si="0"/>
        <v>0</v>
      </c>
      <c r="G14" s="13">
        <v>1</v>
      </c>
      <c r="H14" s="12">
        <v>120</v>
      </c>
      <c r="I14" s="12">
        <f t="shared" si="1"/>
        <v>120</v>
      </c>
      <c r="J14" s="12">
        <f t="shared" si="2"/>
        <v>120</v>
      </c>
      <c r="K14" s="12"/>
    </row>
    <row r="15" spans="1:11" s="2" customFormat="1" ht="18" customHeight="1">
      <c r="A15" s="8">
        <v>12</v>
      </c>
      <c r="B15" s="9" t="s">
        <v>24</v>
      </c>
      <c r="C15" s="10">
        <f t="shared" si="3"/>
        <v>1</v>
      </c>
      <c r="D15" s="11">
        <v>1</v>
      </c>
      <c r="E15" s="12">
        <v>120</v>
      </c>
      <c r="F15" s="12">
        <f t="shared" si="0"/>
        <v>120</v>
      </c>
      <c r="G15" s="13">
        <v>0</v>
      </c>
      <c r="H15" s="12">
        <v>120</v>
      </c>
      <c r="I15" s="12">
        <f t="shared" si="1"/>
        <v>0</v>
      </c>
      <c r="J15" s="12">
        <f t="shared" si="2"/>
        <v>120</v>
      </c>
      <c r="K15" s="12"/>
    </row>
    <row r="16" spans="1:11" s="2" customFormat="1" ht="18" customHeight="1">
      <c r="A16" s="8">
        <v>13</v>
      </c>
      <c r="B16" s="9" t="s">
        <v>25</v>
      </c>
      <c r="C16" s="10">
        <f t="shared" si="3"/>
        <v>2</v>
      </c>
      <c r="D16" s="11">
        <v>0</v>
      </c>
      <c r="E16" s="12">
        <v>120</v>
      </c>
      <c r="F16" s="12">
        <f t="shared" si="0"/>
        <v>0</v>
      </c>
      <c r="G16" s="13">
        <v>2</v>
      </c>
      <c r="H16" s="12">
        <v>120</v>
      </c>
      <c r="I16" s="12">
        <f t="shared" si="1"/>
        <v>240</v>
      </c>
      <c r="J16" s="12">
        <f t="shared" si="2"/>
        <v>240</v>
      </c>
      <c r="K16" s="12"/>
    </row>
    <row r="17" spans="1:11" s="2" customFormat="1" ht="18" customHeight="1">
      <c r="A17" s="8">
        <v>14</v>
      </c>
      <c r="B17" s="9" t="s">
        <v>26</v>
      </c>
      <c r="C17" s="10">
        <f t="shared" si="3"/>
        <v>1</v>
      </c>
      <c r="D17" s="11">
        <v>1</v>
      </c>
      <c r="E17" s="12">
        <v>120</v>
      </c>
      <c r="F17" s="12">
        <f t="shared" si="0"/>
        <v>120</v>
      </c>
      <c r="G17" s="13">
        <v>0</v>
      </c>
      <c r="H17" s="12">
        <v>120</v>
      </c>
      <c r="I17" s="12">
        <f t="shared" si="1"/>
        <v>0</v>
      </c>
      <c r="J17" s="12">
        <f t="shared" si="2"/>
        <v>120</v>
      </c>
      <c r="K17" s="12"/>
    </row>
    <row r="18" spans="1:11" s="2" customFormat="1" ht="18" customHeight="1">
      <c r="A18" s="8"/>
      <c r="B18" s="16" t="s">
        <v>27</v>
      </c>
      <c r="C18" s="17">
        <f>SUM(C4:C17)</f>
        <v>99</v>
      </c>
      <c r="D18" s="17">
        <f>SUM(D4:D17)</f>
        <v>39</v>
      </c>
      <c r="E18" s="18"/>
      <c r="F18" s="18">
        <f>SUM(F4:F17)</f>
        <v>4680</v>
      </c>
      <c r="G18" s="18">
        <f>SUM(G4:G17)</f>
        <v>60</v>
      </c>
      <c r="H18" s="18"/>
      <c r="I18" s="18">
        <f>SUM(I4:I17)</f>
        <v>7200</v>
      </c>
      <c r="J18" s="18">
        <f>SUM(J4:J17)</f>
        <v>11880</v>
      </c>
      <c r="K18" s="18"/>
    </row>
    <row r="19" spans="1:11" s="2" customFormat="1" ht="18" customHeight="1">
      <c r="A19" s="8">
        <v>1</v>
      </c>
      <c r="B19" s="19" t="s">
        <v>28</v>
      </c>
      <c r="C19" s="10">
        <f aca="true" t="shared" si="4" ref="C18:C23">D19+G19</f>
        <v>85</v>
      </c>
      <c r="D19" s="20">
        <v>20</v>
      </c>
      <c r="E19" s="21">
        <v>1313</v>
      </c>
      <c r="F19" s="21">
        <f>D19*E19</f>
        <v>26260</v>
      </c>
      <c r="G19" s="22">
        <v>65</v>
      </c>
      <c r="H19" s="23">
        <v>788</v>
      </c>
      <c r="I19" s="21">
        <f>G19*H19</f>
        <v>51220</v>
      </c>
      <c r="J19" s="12">
        <f>F19+I19</f>
        <v>77480</v>
      </c>
      <c r="K19" s="12"/>
    </row>
    <row r="20" spans="1:11" s="2" customFormat="1" ht="18" customHeight="1">
      <c r="A20" s="8">
        <v>2</v>
      </c>
      <c r="B20" s="19" t="s">
        <v>29</v>
      </c>
      <c r="C20" s="10">
        <f t="shared" si="4"/>
        <v>11</v>
      </c>
      <c r="D20" s="20">
        <v>1</v>
      </c>
      <c r="E20" s="21">
        <v>1313</v>
      </c>
      <c r="F20" s="21">
        <f>D20*E20</f>
        <v>1313</v>
      </c>
      <c r="G20" s="22">
        <v>10</v>
      </c>
      <c r="H20" s="23">
        <v>788</v>
      </c>
      <c r="I20" s="21">
        <f>G20*H20</f>
        <v>7880</v>
      </c>
      <c r="J20" s="12">
        <f>F20+I20</f>
        <v>9193</v>
      </c>
      <c r="K20" s="12"/>
    </row>
    <row r="21" spans="1:11" s="2" customFormat="1" ht="18" customHeight="1">
      <c r="A21" s="8">
        <v>3</v>
      </c>
      <c r="B21" s="19" t="s">
        <v>30</v>
      </c>
      <c r="C21" s="10">
        <f t="shared" si="4"/>
        <v>14</v>
      </c>
      <c r="D21" s="20">
        <v>1</v>
      </c>
      <c r="E21" s="21">
        <v>1313</v>
      </c>
      <c r="F21" s="21">
        <f>D21*E21</f>
        <v>1313</v>
      </c>
      <c r="G21" s="22">
        <v>13</v>
      </c>
      <c r="H21" s="23">
        <v>788</v>
      </c>
      <c r="I21" s="21">
        <f>G21*H21</f>
        <v>10244</v>
      </c>
      <c r="J21" s="12">
        <f>F21+I21</f>
        <v>11557</v>
      </c>
      <c r="K21" s="12"/>
    </row>
    <row r="22" spans="1:11" s="2" customFormat="1" ht="18" customHeight="1">
      <c r="A22" s="8"/>
      <c r="B22" s="24" t="s">
        <v>27</v>
      </c>
      <c r="C22" s="17">
        <f>SUM(C19:C21)</f>
        <v>110</v>
      </c>
      <c r="D22" s="25">
        <f>SUM(D19:D21)</f>
        <v>22</v>
      </c>
      <c r="E22" s="26"/>
      <c r="F22" s="26">
        <f>SUM(F19:F21)</f>
        <v>28886</v>
      </c>
      <c r="G22" s="27">
        <f>SUM(G19:G21)</f>
        <v>88</v>
      </c>
      <c r="H22" s="28"/>
      <c r="I22" s="26">
        <f>SUM(I19:I21)</f>
        <v>69344</v>
      </c>
      <c r="J22" s="18">
        <f>SUM(J19:J21)</f>
        <v>98230</v>
      </c>
      <c r="K22" s="18"/>
    </row>
    <row r="23" spans="1:11" s="2" customFormat="1" ht="18" customHeight="1">
      <c r="A23" s="29"/>
      <c r="B23" s="24" t="s">
        <v>31</v>
      </c>
      <c r="C23" s="17">
        <f>C18+C22</f>
        <v>209</v>
      </c>
      <c r="D23" s="25">
        <f>D18+D22</f>
        <v>61</v>
      </c>
      <c r="E23" s="30"/>
      <c r="F23" s="30">
        <f>F18+F22</f>
        <v>33566</v>
      </c>
      <c r="G23" s="25">
        <f>G18+G22</f>
        <v>148</v>
      </c>
      <c r="H23" s="30"/>
      <c r="I23" s="30">
        <f>I18+I22</f>
        <v>76544</v>
      </c>
      <c r="J23" s="30">
        <f>J18+J22</f>
        <v>110110</v>
      </c>
      <c r="K23" s="18"/>
    </row>
    <row r="24" spans="2:11" s="1" customFormat="1" ht="14.25">
      <c r="B24" s="31" t="s">
        <v>32</v>
      </c>
      <c r="C24" s="32"/>
      <c r="D24" s="33" t="s">
        <v>33</v>
      </c>
      <c r="E24" s="34"/>
      <c r="F24" s="34"/>
      <c r="G24" s="34"/>
      <c r="H24" s="32"/>
      <c r="I24" s="32"/>
      <c r="J24" s="33" t="s">
        <v>34</v>
      </c>
      <c r="K24" s="33"/>
    </row>
    <row r="25" spans="2:11" ht="14.25">
      <c r="B25" s="32"/>
      <c r="C25" s="32"/>
      <c r="D25" s="34"/>
      <c r="E25" s="34"/>
      <c r="F25" s="34"/>
      <c r="G25" s="34"/>
      <c r="H25" s="32"/>
      <c r="I25" s="32"/>
      <c r="J25" s="33"/>
      <c r="K25" s="33"/>
    </row>
  </sheetData>
  <sheetProtection/>
  <mergeCells count="6">
    <mergeCell ref="A1:K1"/>
    <mergeCell ref="A2:C2"/>
    <mergeCell ref="J2:K2"/>
    <mergeCell ref="D24:G25"/>
    <mergeCell ref="B24:C25"/>
    <mergeCell ref="J24:K25"/>
  </mergeCells>
  <printOptions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市局支持</dc:creator>
  <cp:keywords/>
  <dc:description/>
  <cp:lastModifiedBy>Administrator</cp:lastModifiedBy>
  <dcterms:created xsi:type="dcterms:W3CDTF">2017-01-15T22:25:46Z</dcterms:created>
  <dcterms:modified xsi:type="dcterms:W3CDTF">2022-12-08T03:34:59Z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I">
    <vt:lpwstr>AF240B5C8A51417C9048EB234DA1DC7F</vt:lpwstr>
  </property>
</Properties>
</file>