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93" activeTab="0"/>
  </bookViews>
  <sheets>
    <sheet name="分配表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<sst xmlns="http://schemas.openxmlformats.org/spreadsheetml/2006/main" count="37" uniqueCount="35">
  <si>
    <t>2023年1月份失能、半失能特困供养人员照料护理补贴资金分配表</t>
  </si>
  <si>
    <t>单位：原州区民政局</t>
  </si>
  <si>
    <t>制表时间：2023年1月9日</t>
  </si>
  <si>
    <t>序号</t>
  </si>
  <si>
    <t>名称</t>
  </si>
  <si>
    <t>享受补贴人数（人）</t>
  </si>
  <si>
    <t>全失能人数（人）</t>
  </si>
  <si>
    <t>补贴标准</t>
  </si>
  <si>
    <t>补贴金额（元）</t>
  </si>
  <si>
    <t>半失能人数（人）</t>
  </si>
  <si>
    <t>补贴
标准</t>
  </si>
  <si>
    <t>发放金额（元）</t>
  </si>
  <si>
    <t>备注</t>
  </si>
  <si>
    <t>官厅镇</t>
  </si>
  <si>
    <t>河川乡</t>
  </si>
  <si>
    <t>黄铎堡镇</t>
  </si>
  <si>
    <t>开城镇</t>
  </si>
  <si>
    <t>彭堡镇</t>
  </si>
  <si>
    <t>三营镇</t>
  </si>
  <si>
    <t>头营镇</t>
  </si>
  <si>
    <t>寨科乡</t>
  </si>
  <si>
    <t>张易镇</t>
  </si>
  <si>
    <t>中河乡</t>
  </si>
  <si>
    <t>炭山乡</t>
  </si>
  <si>
    <t>南关办事处</t>
  </si>
  <si>
    <t>古雁办事处</t>
  </si>
  <si>
    <t>北塬办事处</t>
  </si>
  <si>
    <t>小计</t>
  </si>
  <si>
    <t>城区敬老院</t>
  </si>
  <si>
    <t>杨郎敬老院</t>
  </si>
  <si>
    <t>寨科敬老院</t>
  </si>
  <si>
    <t>合计</t>
  </si>
  <si>
    <t>分管领导：罗玉明</t>
  </si>
  <si>
    <t>股室负责人： 杨兰秀</t>
  </si>
  <si>
    <t>制表人： 撒彦秀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</si>
</sst>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0_ "/>
    <numFmt numFmtId="178" formatCode="0.00_ 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9"/>
      <name val="仿宋_GB2312"/>
      <family val="3"/>
    </font>
    <font>
      <sz val="18"/>
      <name val="方正小标宋简体"/>
      <family val="0"/>
    </font>
    <font>
      <b/>
      <sz val="12"/>
      <name val="仿宋_GB2312"/>
      <family val="3"/>
    </font>
    <font>
      <b/>
      <sz val="11"/>
      <name val="仿宋_GB2312"/>
      <family val="3"/>
    </font>
    <font>
      <b/>
      <sz val="9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2" fontId="2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2" fillId="0" borderId="0">
      <alignment vertical="center"/>
      <protection/>
    </xf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2" fillId="0" borderId="0">
      <alignment vertical="center"/>
      <protection/>
    </xf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" fillId="0" borderId="0">
      <alignment vertical="center"/>
      <protection/>
    </xf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176" fontId="2" fillId="0" borderId="0" applyFon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0" borderId="0">
      <alignment vertical="center"/>
      <protection/>
    </xf>
    <xf numFmtId="0" fontId="31" fillId="32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178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7" fontId="8" fillId="0" borderId="12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 wrapText="1"/>
    </xf>
    <xf numFmtId="178" fontId="9" fillId="0" borderId="11" xfId="0" applyNumberFormat="1" applyFont="1" applyFill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/>
    </xf>
    <xf numFmtId="178" fontId="9" fillId="0" borderId="11" xfId="0" applyNumberFormat="1" applyFont="1" applyFill="1" applyBorder="1" applyAlignment="1">
      <alignment horizontal="center" vertical="center"/>
    </xf>
    <xf numFmtId="177" fontId="9" fillId="0" borderId="11" xfId="0" applyNumberFormat="1" applyFont="1" applyFill="1" applyBorder="1" applyAlignment="1">
      <alignment horizontal="center" vertical="center"/>
    </xf>
    <xf numFmtId="178" fontId="9" fillId="0" borderId="12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8" fontId="9" fillId="0" borderId="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</cellXfs>
  <cellStyles count="63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Sheet1_基本信息表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_花名册" xfId="36"/>
    <cellStyle name="标题 2" xfId="37"/>
    <cellStyle name="60% - 强调文字颜色 1" xfId="38"/>
    <cellStyle name="标题 3" xfId="39"/>
    <cellStyle name="常规_花名册_1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常规_存折号" xfId="51"/>
    <cellStyle name="20% - 强调文字颜色 5" xfId="52"/>
    <cellStyle name="强调文字颜色 1" xfId="53"/>
    <cellStyle name="货币_新增报表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常规_花名册_3" xfId="68"/>
    <cellStyle name="60% - 强调文字颜色 6" xfId="69"/>
    <cellStyle name="常规 2" xfId="70"/>
    <cellStyle name="常规 3" xfId="71"/>
    <cellStyle name="常规_Sheet1" xfId="72"/>
    <cellStyle name="常规_Sheet1_1" xfId="73"/>
    <cellStyle name="常规_Sheet1_2" xfId="74"/>
    <cellStyle name="常规_Sheet1_3" xfId="75"/>
    <cellStyle name="常规_Sheet1_5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SheetLayoutView="100" workbookViewId="0" topLeftCell="A1">
      <selection activeCell="G10" sqref="G10"/>
    </sheetView>
  </sheetViews>
  <sheetFormatPr defaultColWidth="9.00390625" defaultRowHeight="13.5"/>
  <cols>
    <col min="1" max="1" width="7.625" style="1" customWidth="1"/>
    <col min="2" max="2" width="16.625" style="1" customWidth="1"/>
    <col min="3" max="3" width="14.375" style="1" customWidth="1"/>
    <col min="4" max="4" width="10.50390625" style="1" customWidth="1"/>
    <col min="5" max="5" width="10.00390625" style="1" customWidth="1"/>
    <col min="6" max="6" width="11.25390625" style="1" customWidth="1"/>
    <col min="7" max="7" width="9.625" style="1" customWidth="1"/>
    <col min="8" max="8" width="10.75390625" style="1" customWidth="1"/>
    <col min="9" max="9" width="11.75390625" style="1" customWidth="1"/>
    <col min="10" max="10" width="16.25390625" style="1" customWidth="1"/>
    <col min="11" max="11" width="14.875" style="1" customWidth="1"/>
    <col min="12" max="16384" width="9.00390625" style="1" customWidth="1"/>
  </cols>
  <sheetData>
    <row r="1" spans="1:11" s="1" customFormat="1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19.5" customHeight="1">
      <c r="A2" s="4" t="s">
        <v>1</v>
      </c>
      <c r="B2" s="4"/>
      <c r="C2" s="4"/>
      <c r="D2" s="5"/>
      <c r="E2" s="5"/>
      <c r="F2" s="5"/>
      <c r="G2" s="5"/>
      <c r="H2" s="5"/>
      <c r="I2" s="5"/>
      <c r="J2" s="36" t="s">
        <v>2</v>
      </c>
      <c r="K2" s="36"/>
    </row>
    <row r="3" spans="1:11" s="1" customFormat="1" ht="36" customHeight="1">
      <c r="A3" s="6" t="s">
        <v>3</v>
      </c>
      <c r="B3" s="6" t="s">
        <v>4</v>
      </c>
      <c r="C3" s="7" t="s">
        <v>5</v>
      </c>
      <c r="D3" s="7" t="s">
        <v>6</v>
      </c>
      <c r="E3" s="6" t="s">
        <v>7</v>
      </c>
      <c r="F3" s="7" t="s">
        <v>8</v>
      </c>
      <c r="G3" s="7" t="s">
        <v>9</v>
      </c>
      <c r="H3" s="6" t="s">
        <v>10</v>
      </c>
      <c r="I3" s="7" t="s">
        <v>8</v>
      </c>
      <c r="J3" s="7" t="s">
        <v>11</v>
      </c>
      <c r="K3" s="7" t="s">
        <v>12</v>
      </c>
    </row>
    <row r="4" spans="1:11" s="2" customFormat="1" ht="18" customHeight="1">
      <c r="A4" s="8">
        <v>1</v>
      </c>
      <c r="B4" s="9" t="s">
        <v>13</v>
      </c>
      <c r="C4" s="10">
        <f>D4+G4</f>
        <v>10</v>
      </c>
      <c r="D4" s="11">
        <v>6</v>
      </c>
      <c r="E4" s="12">
        <v>120</v>
      </c>
      <c r="F4" s="12">
        <f>D4*E4</f>
        <v>720</v>
      </c>
      <c r="G4" s="13">
        <v>4</v>
      </c>
      <c r="H4" s="12">
        <v>120</v>
      </c>
      <c r="I4" s="12">
        <f>G4*H4</f>
        <v>480</v>
      </c>
      <c r="J4" s="12">
        <f>F4+I4</f>
        <v>1200</v>
      </c>
      <c r="K4" s="12"/>
    </row>
    <row r="5" spans="1:11" s="2" customFormat="1" ht="18" customHeight="1">
      <c r="A5" s="8">
        <v>2</v>
      </c>
      <c r="B5" s="9" t="s">
        <v>14</v>
      </c>
      <c r="C5" s="10">
        <f>D5+G5</f>
        <v>4</v>
      </c>
      <c r="D5" s="11">
        <v>2</v>
      </c>
      <c r="E5" s="12">
        <v>120</v>
      </c>
      <c r="F5" s="12">
        <f aca="true" t="shared" si="0" ref="F5:F17">D5*E5</f>
        <v>240</v>
      </c>
      <c r="G5" s="13">
        <v>2</v>
      </c>
      <c r="H5" s="12">
        <v>120</v>
      </c>
      <c r="I5" s="12">
        <f aca="true" t="shared" si="1" ref="I5:I17">G5*H5</f>
        <v>240</v>
      </c>
      <c r="J5" s="12">
        <f aca="true" t="shared" si="2" ref="J5:J17">F5+I5</f>
        <v>480</v>
      </c>
      <c r="K5" s="12"/>
    </row>
    <row r="6" spans="1:11" s="2" customFormat="1" ht="18" customHeight="1">
      <c r="A6" s="8">
        <v>3</v>
      </c>
      <c r="B6" s="9" t="s">
        <v>15</v>
      </c>
      <c r="C6" s="10">
        <f>D6+G6</f>
        <v>8</v>
      </c>
      <c r="D6" s="11">
        <v>3</v>
      </c>
      <c r="E6" s="12">
        <v>120</v>
      </c>
      <c r="F6" s="12">
        <v>360</v>
      </c>
      <c r="G6" s="13">
        <v>5</v>
      </c>
      <c r="H6" s="12">
        <v>120</v>
      </c>
      <c r="I6" s="12">
        <f t="shared" si="1"/>
        <v>600</v>
      </c>
      <c r="J6" s="12">
        <v>960</v>
      </c>
      <c r="K6" s="12"/>
    </row>
    <row r="7" spans="1:11" s="2" customFormat="1" ht="18" customHeight="1">
      <c r="A7" s="8">
        <v>4</v>
      </c>
      <c r="B7" s="9" t="s">
        <v>16</v>
      </c>
      <c r="C7" s="10">
        <f>D7+G7</f>
        <v>9</v>
      </c>
      <c r="D7" s="11">
        <v>3</v>
      </c>
      <c r="E7" s="12">
        <v>120</v>
      </c>
      <c r="F7" s="12">
        <f t="shared" si="0"/>
        <v>360</v>
      </c>
      <c r="G7" s="13">
        <v>6</v>
      </c>
      <c r="H7" s="12">
        <v>120</v>
      </c>
      <c r="I7" s="12">
        <f t="shared" si="1"/>
        <v>720</v>
      </c>
      <c r="J7" s="12">
        <f t="shared" si="2"/>
        <v>1080</v>
      </c>
      <c r="K7" s="12"/>
    </row>
    <row r="8" spans="1:11" s="2" customFormat="1" ht="18" customHeight="1">
      <c r="A8" s="8">
        <v>5</v>
      </c>
      <c r="B8" s="9" t="s">
        <v>17</v>
      </c>
      <c r="C8" s="10">
        <f>D8+G8</f>
        <v>8</v>
      </c>
      <c r="D8" s="11">
        <v>0</v>
      </c>
      <c r="E8" s="12">
        <v>120</v>
      </c>
      <c r="F8" s="12">
        <f t="shared" si="0"/>
        <v>0</v>
      </c>
      <c r="G8" s="13">
        <v>8</v>
      </c>
      <c r="H8" s="12">
        <v>120</v>
      </c>
      <c r="I8" s="12">
        <f t="shared" si="1"/>
        <v>960</v>
      </c>
      <c r="J8" s="12">
        <f t="shared" si="2"/>
        <v>960</v>
      </c>
      <c r="K8" s="12"/>
    </row>
    <row r="9" spans="1:11" s="2" customFormat="1" ht="18" customHeight="1">
      <c r="A9" s="8">
        <v>6</v>
      </c>
      <c r="B9" s="9" t="s">
        <v>18</v>
      </c>
      <c r="C9" s="10">
        <v>9</v>
      </c>
      <c r="D9" s="11">
        <v>3</v>
      </c>
      <c r="E9" s="12">
        <v>120</v>
      </c>
      <c r="F9" s="12">
        <f t="shared" si="0"/>
        <v>360</v>
      </c>
      <c r="G9" s="13">
        <v>6</v>
      </c>
      <c r="H9" s="12">
        <v>120</v>
      </c>
      <c r="I9" s="12">
        <f t="shared" si="1"/>
        <v>720</v>
      </c>
      <c r="J9" s="12">
        <f t="shared" si="2"/>
        <v>1080</v>
      </c>
      <c r="K9" s="12"/>
    </row>
    <row r="10" spans="1:11" s="2" customFormat="1" ht="18" customHeight="1">
      <c r="A10" s="8">
        <v>7</v>
      </c>
      <c r="B10" s="9" t="s">
        <v>19</v>
      </c>
      <c r="C10" s="10">
        <f aca="true" t="shared" si="3" ref="C10:C17">D10+G10</f>
        <v>28</v>
      </c>
      <c r="D10" s="14">
        <v>16</v>
      </c>
      <c r="E10" s="12">
        <v>120</v>
      </c>
      <c r="F10" s="12">
        <f t="shared" si="0"/>
        <v>1920</v>
      </c>
      <c r="G10" s="13">
        <v>12</v>
      </c>
      <c r="H10" s="12">
        <v>120</v>
      </c>
      <c r="I10" s="12">
        <f t="shared" si="1"/>
        <v>1440</v>
      </c>
      <c r="J10" s="12">
        <f t="shared" si="2"/>
        <v>3360</v>
      </c>
      <c r="K10" s="12"/>
    </row>
    <row r="11" spans="1:11" s="2" customFormat="1" ht="18" customHeight="1">
      <c r="A11" s="8">
        <v>8</v>
      </c>
      <c r="B11" s="9" t="s">
        <v>20</v>
      </c>
      <c r="C11" s="10">
        <f t="shared" si="3"/>
        <v>1</v>
      </c>
      <c r="D11" s="11">
        <v>0</v>
      </c>
      <c r="E11" s="12">
        <v>120</v>
      </c>
      <c r="F11" s="12">
        <f t="shared" si="0"/>
        <v>0</v>
      </c>
      <c r="G11" s="13">
        <v>1</v>
      </c>
      <c r="H11" s="12">
        <v>120</v>
      </c>
      <c r="I11" s="12">
        <f t="shared" si="1"/>
        <v>120</v>
      </c>
      <c r="J11" s="12">
        <f t="shared" si="2"/>
        <v>120</v>
      </c>
      <c r="K11" s="12"/>
    </row>
    <row r="12" spans="1:11" s="2" customFormat="1" ht="18" customHeight="1">
      <c r="A12" s="8">
        <v>9</v>
      </c>
      <c r="B12" s="15" t="s">
        <v>21</v>
      </c>
      <c r="C12" s="10">
        <f t="shared" si="3"/>
        <v>11</v>
      </c>
      <c r="D12" s="11">
        <v>1</v>
      </c>
      <c r="E12" s="12">
        <v>120</v>
      </c>
      <c r="F12" s="12">
        <f t="shared" si="0"/>
        <v>120</v>
      </c>
      <c r="G12" s="13">
        <v>10</v>
      </c>
      <c r="H12" s="12">
        <v>120</v>
      </c>
      <c r="I12" s="12">
        <f t="shared" si="1"/>
        <v>1200</v>
      </c>
      <c r="J12" s="12">
        <f t="shared" si="2"/>
        <v>1320</v>
      </c>
      <c r="K12" s="12"/>
    </row>
    <row r="13" spans="1:11" s="2" customFormat="1" ht="18" customHeight="1">
      <c r="A13" s="8">
        <v>10</v>
      </c>
      <c r="B13" s="9" t="s">
        <v>22</v>
      </c>
      <c r="C13" s="10">
        <f t="shared" si="3"/>
        <v>4</v>
      </c>
      <c r="D13" s="11">
        <v>3</v>
      </c>
      <c r="E13" s="12">
        <v>120</v>
      </c>
      <c r="F13" s="12">
        <f t="shared" si="0"/>
        <v>360</v>
      </c>
      <c r="G13" s="13">
        <v>1</v>
      </c>
      <c r="H13" s="12">
        <v>120</v>
      </c>
      <c r="I13" s="12">
        <f t="shared" si="1"/>
        <v>120</v>
      </c>
      <c r="J13" s="12">
        <f t="shared" si="2"/>
        <v>480</v>
      </c>
      <c r="K13" s="12"/>
    </row>
    <row r="14" spans="1:11" s="2" customFormat="1" ht="18" customHeight="1">
      <c r="A14" s="8">
        <v>11</v>
      </c>
      <c r="B14" s="9" t="s">
        <v>23</v>
      </c>
      <c r="C14" s="10">
        <f t="shared" si="3"/>
        <v>1</v>
      </c>
      <c r="D14" s="11">
        <v>0</v>
      </c>
      <c r="E14" s="12">
        <v>120</v>
      </c>
      <c r="F14" s="12">
        <f t="shared" si="0"/>
        <v>0</v>
      </c>
      <c r="G14" s="13">
        <v>1</v>
      </c>
      <c r="H14" s="12">
        <v>120</v>
      </c>
      <c r="I14" s="12">
        <f t="shared" si="1"/>
        <v>120</v>
      </c>
      <c r="J14" s="12">
        <f t="shared" si="2"/>
        <v>120</v>
      </c>
      <c r="K14" s="12"/>
    </row>
    <row r="15" spans="1:11" s="2" customFormat="1" ht="18" customHeight="1">
      <c r="A15" s="8">
        <v>12</v>
      </c>
      <c r="B15" s="9" t="s">
        <v>24</v>
      </c>
      <c r="C15" s="10">
        <f t="shared" si="3"/>
        <v>1</v>
      </c>
      <c r="D15" s="11">
        <v>1</v>
      </c>
      <c r="E15" s="12">
        <v>120</v>
      </c>
      <c r="F15" s="12">
        <f t="shared" si="0"/>
        <v>120</v>
      </c>
      <c r="G15" s="13">
        <v>0</v>
      </c>
      <c r="H15" s="12">
        <v>120</v>
      </c>
      <c r="I15" s="12">
        <f t="shared" si="1"/>
        <v>0</v>
      </c>
      <c r="J15" s="12">
        <f t="shared" si="2"/>
        <v>120</v>
      </c>
      <c r="K15" s="12"/>
    </row>
    <row r="16" spans="1:11" s="2" customFormat="1" ht="18" customHeight="1">
      <c r="A16" s="8">
        <v>13</v>
      </c>
      <c r="B16" s="9" t="s">
        <v>25</v>
      </c>
      <c r="C16" s="10">
        <f t="shared" si="3"/>
        <v>2</v>
      </c>
      <c r="D16" s="11">
        <v>0</v>
      </c>
      <c r="E16" s="12">
        <v>120</v>
      </c>
      <c r="F16" s="12">
        <f t="shared" si="0"/>
        <v>0</v>
      </c>
      <c r="G16" s="13">
        <v>2</v>
      </c>
      <c r="H16" s="12">
        <v>120</v>
      </c>
      <c r="I16" s="12">
        <f t="shared" si="1"/>
        <v>240</v>
      </c>
      <c r="J16" s="12">
        <f t="shared" si="2"/>
        <v>240</v>
      </c>
      <c r="K16" s="12"/>
    </row>
    <row r="17" spans="1:11" s="2" customFormat="1" ht="18" customHeight="1">
      <c r="A17" s="8">
        <v>14</v>
      </c>
      <c r="B17" s="9" t="s">
        <v>26</v>
      </c>
      <c r="C17" s="10">
        <f t="shared" si="3"/>
        <v>1</v>
      </c>
      <c r="D17" s="11">
        <v>1</v>
      </c>
      <c r="E17" s="12">
        <v>120</v>
      </c>
      <c r="F17" s="12">
        <f t="shared" si="0"/>
        <v>120</v>
      </c>
      <c r="G17" s="13">
        <v>0</v>
      </c>
      <c r="H17" s="12">
        <v>120</v>
      </c>
      <c r="I17" s="12">
        <f t="shared" si="1"/>
        <v>0</v>
      </c>
      <c r="J17" s="12">
        <f t="shared" si="2"/>
        <v>120</v>
      </c>
      <c r="K17" s="12"/>
    </row>
    <row r="18" spans="1:11" s="2" customFormat="1" ht="18" customHeight="1">
      <c r="A18" s="8"/>
      <c r="B18" s="16" t="s">
        <v>27</v>
      </c>
      <c r="C18" s="17">
        <f>SUM(C4:C17)</f>
        <v>97</v>
      </c>
      <c r="D18" s="17">
        <f>SUM(D4:D17)</f>
        <v>39</v>
      </c>
      <c r="E18" s="18"/>
      <c r="F18" s="18">
        <f>SUM(F4:F17)</f>
        <v>4680</v>
      </c>
      <c r="G18" s="19">
        <f>SUM(G4:G17)</f>
        <v>58</v>
      </c>
      <c r="H18" s="18"/>
      <c r="I18" s="18">
        <f>SUM(I4:I17)</f>
        <v>6960</v>
      </c>
      <c r="J18" s="18">
        <f>SUM(J4:J17)</f>
        <v>11640</v>
      </c>
      <c r="K18" s="18"/>
    </row>
    <row r="19" spans="1:11" s="2" customFormat="1" ht="18" customHeight="1">
      <c r="A19" s="8">
        <v>1</v>
      </c>
      <c r="B19" s="20" t="s">
        <v>28</v>
      </c>
      <c r="C19" s="10">
        <f aca="true" t="shared" si="4" ref="C18:C23">D19+G19</f>
        <v>82</v>
      </c>
      <c r="D19" s="21">
        <v>18</v>
      </c>
      <c r="E19" s="22">
        <v>1313</v>
      </c>
      <c r="F19" s="22">
        <f>D19*E19</f>
        <v>23634</v>
      </c>
      <c r="G19" s="23">
        <v>64</v>
      </c>
      <c r="H19" s="24">
        <v>788</v>
      </c>
      <c r="I19" s="22">
        <f>G19*H19</f>
        <v>50432</v>
      </c>
      <c r="J19" s="12">
        <f>F19+I19</f>
        <v>74066</v>
      </c>
      <c r="K19" s="12"/>
    </row>
    <row r="20" spans="1:11" s="2" customFormat="1" ht="18" customHeight="1">
      <c r="A20" s="8">
        <v>2</v>
      </c>
      <c r="B20" s="20" t="s">
        <v>29</v>
      </c>
      <c r="C20" s="10">
        <f t="shared" si="4"/>
        <v>11</v>
      </c>
      <c r="D20" s="21">
        <v>1</v>
      </c>
      <c r="E20" s="22">
        <v>1313</v>
      </c>
      <c r="F20" s="22">
        <f>D20*E20</f>
        <v>1313</v>
      </c>
      <c r="G20" s="23">
        <v>10</v>
      </c>
      <c r="H20" s="24">
        <v>788</v>
      </c>
      <c r="I20" s="22">
        <f>G20*H20</f>
        <v>7880</v>
      </c>
      <c r="J20" s="12">
        <f>F20+I20</f>
        <v>9193</v>
      </c>
      <c r="K20" s="12"/>
    </row>
    <row r="21" spans="1:11" s="2" customFormat="1" ht="18" customHeight="1">
      <c r="A21" s="8">
        <v>3</v>
      </c>
      <c r="B21" s="20" t="s">
        <v>30</v>
      </c>
      <c r="C21" s="10">
        <f t="shared" si="4"/>
        <v>13</v>
      </c>
      <c r="D21" s="21">
        <v>1</v>
      </c>
      <c r="E21" s="22">
        <v>1313</v>
      </c>
      <c r="F21" s="22">
        <f>D21*E21</f>
        <v>1313</v>
      </c>
      <c r="G21" s="23">
        <v>12</v>
      </c>
      <c r="H21" s="24">
        <v>788</v>
      </c>
      <c r="I21" s="22">
        <f>G21*H21</f>
        <v>9456</v>
      </c>
      <c r="J21" s="12">
        <f>F21+I21</f>
        <v>10769</v>
      </c>
      <c r="K21" s="12"/>
    </row>
    <row r="22" spans="1:11" s="2" customFormat="1" ht="18" customHeight="1">
      <c r="A22" s="8"/>
      <c r="B22" s="25" t="s">
        <v>27</v>
      </c>
      <c r="C22" s="17">
        <f>SUM(C19:C21)</f>
        <v>106</v>
      </c>
      <c r="D22" s="26">
        <f>SUM(D19:D21)</f>
        <v>20</v>
      </c>
      <c r="E22" s="27"/>
      <c r="F22" s="27">
        <f>SUM(F19:F21)</f>
        <v>26260</v>
      </c>
      <c r="G22" s="28">
        <f>SUM(G19:G21)</f>
        <v>86</v>
      </c>
      <c r="H22" s="29"/>
      <c r="I22" s="27">
        <f>SUM(I19:I21)</f>
        <v>67768</v>
      </c>
      <c r="J22" s="18">
        <f>SUM(J19:J21)</f>
        <v>94028</v>
      </c>
      <c r="K22" s="18"/>
    </row>
    <row r="23" spans="1:11" s="2" customFormat="1" ht="18" customHeight="1">
      <c r="A23" s="30"/>
      <c r="B23" s="25" t="s">
        <v>31</v>
      </c>
      <c r="C23" s="17">
        <f>C18+C22</f>
        <v>203</v>
      </c>
      <c r="D23" s="26">
        <f>D18+D22</f>
        <v>59</v>
      </c>
      <c r="E23" s="31"/>
      <c r="F23" s="31">
        <f>F18+F22</f>
        <v>30940</v>
      </c>
      <c r="G23" s="26">
        <f>G18+G22</f>
        <v>144</v>
      </c>
      <c r="H23" s="31"/>
      <c r="I23" s="31">
        <f>I18+I22</f>
        <v>74728</v>
      </c>
      <c r="J23" s="31">
        <f>J18+J22</f>
        <v>105668</v>
      </c>
      <c r="K23" s="18"/>
    </row>
    <row r="24" spans="2:11" s="1" customFormat="1" ht="14.25">
      <c r="B24" s="32" t="s">
        <v>32</v>
      </c>
      <c r="C24" s="33"/>
      <c r="D24" s="34" t="s">
        <v>33</v>
      </c>
      <c r="E24" s="35"/>
      <c r="F24" s="35"/>
      <c r="G24" s="35"/>
      <c r="H24" s="33"/>
      <c r="I24" s="33"/>
      <c r="J24" s="34" t="s">
        <v>34</v>
      </c>
      <c r="K24" s="34"/>
    </row>
    <row r="25" spans="2:11" ht="14.25">
      <c r="B25" s="33"/>
      <c r="C25" s="33"/>
      <c r="D25" s="35"/>
      <c r="E25" s="35"/>
      <c r="F25" s="35"/>
      <c r="G25" s="35"/>
      <c r="H25" s="33"/>
      <c r="I25" s="33"/>
      <c r="J25" s="34"/>
      <c r="K25" s="34"/>
    </row>
  </sheetData>
  <sheetProtection/>
  <mergeCells count="6">
    <mergeCell ref="A1:K1"/>
    <mergeCell ref="A2:C2"/>
    <mergeCell ref="J2:K2"/>
    <mergeCell ref="D24:G25"/>
    <mergeCell ref="B24:C25"/>
    <mergeCell ref="J24:K25"/>
  </mergeCells>
  <printOptions/>
  <pageMargins left="0.5548611111111111" right="0.5548611111111111" top="0.8027777777777778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市局支持</dc:creator>
  <cp:keywords/>
  <dc:description/>
  <cp:lastModifiedBy>Administrator</cp:lastModifiedBy>
  <dcterms:created xsi:type="dcterms:W3CDTF">2017-01-15T22:25:46Z</dcterms:created>
  <dcterms:modified xsi:type="dcterms:W3CDTF">2023-01-11T02:26:05Z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false</vt:bool>
  </property>
  <property fmtid="{D5CDD505-2E9C-101B-9397-08002B2CF9AE}" pid="5" name="I">
    <vt:lpwstr>AF240B5C8A51417C9048EB234DA1DC7F</vt:lpwstr>
  </property>
</Properties>
</file>