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<sst xmlns="http://schemas.openxmlformats.org/spreadsheetml/2006/main" count="36" uniqueCount="34">
  <si>
    <t>2023年6月份失能、半失能特困供养人员照料护理补贴资金分配表</t>
  </si>
  <si>
    <t>单位：原州区民政局</t>
  </si>
  <si>
    <t>制表时间：2023年6月6日</t>
  </si>
  <si>
    <t>序号</t>
  </si>
  <si>
    <t>名称</t>
  </si>
  <si>
    <t>享受补贴人数（人）</t>
  </si>
  <si>
    <t>全失能人数（人）</t>
  </si>
  <si>
    <t>补贴标准</t>
  </si>
  <si>
    <t>补贴金额（元）</t>
  </si>
  <si>
    <t>半失能人数（人）</t>
  </si>
  <si>
    <t>补贴
标准</t>
  </si>
  <si>
    <t>发放金额（元）</t>
  </si>
  <si>
    <t>备注</t>
  </si>
  <si>
    <t>官厅镇</t>
  </si>
  <si>
    <t>河川乡</t>
  </si>
  <si>
    <t>黄铎堡镇</t>
  </si>
  <si>
    <t>开城镇</t>
  </si>
  <si>
    <t>彭堡镇</t>
  </si>
  <si>
    <t>三营镇</t>
  </si>
  <si>
    <t>头营镇</t>
  </si>
  <si>
    <t>寨科乡</t>
  </si>
  <si>
    <t>张易镇</t>
  </si>
  <si>
    <t>中河乡</t>
  </si>
  <si>
    <t>炭山乡</t>
  </si>
  <si>
    <t>古雁办事处</t>
  </si>
  <si>
    <t>北塬办事处</t>
  </si>
  <si>
    <t>小计</t>
  </si>
  <si>
    <t>城区敬老院</t>
  </si>
  <si>
    <t>杨郎敬老院</t>
  </si>
  <si>
    <t>寨科敬老院</t>
  </si>
  <si>
    <t>合计</t>
  </si>
  <si>
    <t xml:space="preserve">分管领导： </t>
  </si>
  <si>
    <t xml:space="preserve">股室负责人： </t>
  </si>
  <si>
    <t xml:space="preserve">制表人： 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</si>
</sst>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29">
    <font>
      <sz val="11"/>
      <color theme="1"/>
      <name val="宋体"/>
      <charset val="134"/>
      <scheme val="minor"/>
    </font>
    <font>
      <sz val="12"/>
      <name val="宋体"/>
      <charset val="134"/>
    </font>
    <font>
      <sz val="9"/>
      <name val="仿宋_GB2312"/>
      <charset val="134"/>
    </font>
    <font>
      <sz val="18"/>
      <name val="方正小标宋简体"/>
      <charset val="134"/>
    </font>
    <font>
      <b/>
      <sz val="12"/>
      <name val="仿宋_GB2312"/>
      <charset val="134"/>
    </font>
    <font>
      <b/>
      <sz val="11"/>
      <name val="仿宋_GB2312"/>
      <charset val="134"/>
    </font>
    <font>
      <b/>
      <sz val="9"/>
      <name val="仿宋_GB2312"/>
      <charset val="134"/>
    </font>
    <font>
      <sz val="10"/>
      <name val="仿宋_GB2312"/>
      <charset val="134"/>
    </font>
    <font>
      <b/>
      <sz val="10"/>
      <name val="仿宋_GB2312"/>
      <charset val="134"/>
    </font>
    <font>
      <sz val="10"/>
      <color rgb="FFFF0000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8" applyNumberFormat="0" applyAlignment="0" applyProtection="0">
      <alignment vertical="center"/>
    </xf>
    <xf numFmtId="0" fontId="23" fillId="11" borderId="4" applyNumberFormat="0" applyAlignment="0" applyProtection="0">
      <alignment vertical="center"/>
    </xf>
    <xf numFmtId="0" fontId="24" fillId="12" borderId="9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 wrapText="1"/>
    </xf>
    <xf numFmtId="176" fontId="7" fillId="0" borderId="3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177" fontId="7" fillId="0" borderId="3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177" fontId="8" fillId="0" borderId="1" xfId="0" applyNumberFormat="1" applyFont="1" applyFill="1" applyBorder="1" applyAlignment="1">
      <alignment horizontal="center" vertical="center" wrapText="1"/>
    </xf>
    <xf numFmtId="176" fontId="8" fillId="0" borderId="3" xfId="0" applyNumberFormat="1" applyFont="1" applyFill="1" applyBorder="1" applyAlignment="1">
      <alignment horizontal="center" vertical="center" wrapText="1"/>
    </xf>
    <xf numFmtId="177" fontId="8" fillId="0" borderId="3" xfId="0" applyNumberFormat="1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/>
    </xf>
    <xf numFmtId="176" fontId="7" fillId="0" borderId="3" xfId="0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177" fontId="8" fillId="0" borderId="1" xfId="0" applyNumberFormat="1" applyFont="1" applyFill="1" applyBorder="1" applyAlignment="1">
      <alignment horizontal="center" vertical="center"/>
    </xf>
    <xf numFmtId="176" fontId="8" fillId="0" borderId="3" xfId="0" applyNumberFormat="1" applyFont="1" applyFill="1" applyBorder="1" applyAlignment="1">
      <alignment horizontal="center" vertical="center"/>
    </xf>
    <xf numFmtId="177" fontId="8" fillId="0" borderId="3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176" fontId="9" fillId="0" borderId="3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4"/>
  <sheetViews>
    <sheetView tabSelected="1" workbookViewId="0">
      <selection activeCell="I9" sqref="I9"/>
    </sheetView>
  </sheetViews>
  <sheetFormatPr defaultColWidth="9" defaultRowHeight="14.25"/>
  <cols>
    <col min="1" max="1" width="7.625" style="1" customWidth="1"/>
    <col min="2" max="2" width="16.625" style="1" customWidth="1"/>
    <col min="3" max="3" width="14.375" style="1" customWidth="1"/>
    <col min="4" max="4" width="10.5" style="1" customWidth="1"/>
    <col min="5" max="5" width="10" style="1" customWidth="1"/>
    <col min="6" max="6" width="11.25" style="1" customWidth="1"/>
    <col min="7" max="7" width="9.625" style="1" customWidth="1"/>
    <col min="8" max="8" width="10.75" style="1" customWidth="1"/>
    <col min="9" max="9" width="11.75" style="1" customWidth="1"/>
    <col min="10" max="10" width="16.25" style="1" customWidth="1"/>
    <col min="11" max="11" width="11.25" style="1" customWidth="1"/>
    <col min="12" max="16384" width="9" style="1"/>
  </cols>
  <sheetData>
    <row r="1" s="1" customFormat="1" ht="31" customHeight="1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="1" customFormat="1" ht="20" customHeight="1" spans="1:11">
      <c r="A2" s="4" t="s">
        <v>1</v>
      </c>
      <c r="B2" s="4"/>
      <c r="C2" s="4"/>
      <c r="D2" s="5"/>
      <c r="E2" s="5"/>
      <c r="F2" s="5"/>
      <c r="G2" s="5"/>
      <c r="H2" s="5"/>
      <c r="I2" s="5"/>
      <c r="J2" s="28" t="s">
        <v>2</v>
      </c>
      <c r="K2" s="28"/>
    </row>
    <row r="3" s="1" customFormat="1" ht="34" customHeight="1" spans="1:11">
      <c r="A3" s="6" t="s">
        <v>3</v>
      </c>
      <c r="B3" s="6" t="s">
        <v>4</v>
      </c>
      <c r="C3" s="7" t="s">
        <v>5</v>
      </c>
      <c r="D3" s="7" t="s">
        <v>6</v>
      </c>
      <c r="E3" s="6" t="s">
        <v>7</v>
      </c>
      <c r="F3" s="7" t="s">
        <v>8</v>
      </c>
      <c r="G3" s="7" t="s">
        <v>9</v>
      </c>
      <c r="H3" s="6" t="s">
        <v>10</v>
      </c>
      <c r="I3" s="7" t="s">
        <v>8</v>
      </c>
      <c r="J3" s="7" t="s">
        <v>11</v>
      </c>
      <c r="K3" s="7" t="s">
        <v>12</v>
      </c>
    </row>
    <row r="4" s="2" customFormat="1" ht="18" customHeight="1" spans="1:11">
      <c r="A4" s="8">
        <v>1</v>
      </c>
      <c r="B4" s="9" t="s">
        <v>13</v>
      </c>
      <c r="C4" s="10">
        <f t="shared" ref="C4:C8" si="0">D4+G4</f>
        <v>10</v>
      </c>
      <c r="D4" s="10">
        <v>6</v>
      </c>
      <c r="E4" s="11">
        <v>120</v>
      </c>
      <c r="F4" s="11">
        <f t="shared" ref="F4:F16" si="1">D4*E4</f>
        <v>720</v>
      </c>
      <c r="G4" s="12">
        <v>4</v>
      </c>
      <c r="H4" s="11">
        <v>120</v>
      </c>
      <c r="I4" s="11">
        <f t="shared" ref="I4:I16" si="2">G4*H4</f>
        <v>480</v>
      </c>
      <c r="J4" s="11">
        <f t="shared" ref="J4:J16" si="3">F4+I4</f>
        <v>1200</v>
      </c>
      <c r="K4" s="29"/>
    </row>
    <row r="5" s="2" customFormat="1" ht="18" customHeight="1" spans="1:11">
      <c r="A5" s="8">
        <v>2</v>
      </c>
      <c r="B5" s="9" t="s">
        <v>14</v>
      </c>
      <c r="C5" s="10">
        <f t="shared" si="0"/>
        <v>4</v>
      </c>
      <c r="D5" s="10">
        <v>2</v>
      </c>
      <c r="E5" s="11">
        <v>120</v>
      </c>
      <c r="F5" s="11">
        <f t="shared" si="1"/>
        <v>240</v>
      </c>
      <c r="G5" s="12">
        <v>2</v>
      </c>
      <c r="H5" s="11">
        <v>120</v>
      </c>
      <c r="I5" s="11">
        <f t="shared" si="2"/>
        <v>240</v>
      </c>
      <c r="J5" s="11">
        <f t="shared" si="3"/>
        <v>480</v>
      </c>
      <c r="K5" s="29"/>
    </row>
    <row r="6" s="2" customFormat="1" ht="18" customHeight="1" spans="1:11">
      <c r="A6" s="8">
        <v>3</v>
      </c>
      <c r="B6" s="9" t="s">
        <v>15</v>
      </c>
      <c r="C6" s="10">
        <f t="shared" si="0"/>
        <v>8</v>
      </c>
      <c r="D6" s="10">
        <v>3</v>
      </c>
      <c r="E6" s="11">
        <v>120</v>
      </c>
      <c r="F6" s="11">
        <v>360</v>
      </c>
      <c r="G6" s="12">
        <v>5</v>
      </c>
      <c r="H6" s="11">
        <v>120</v>
      </c>
      <c r="I6" s="11">
        <f t="shared" si="2"/>
        <v>600</v>
      </c>
      <c r="J6" s="11">
        <v>960</v>
      </c>
      <c r="K6" s="11"/>
    </row>
    <row r="7" s="2" customFormat="1" ht="18" customHeight="1" spans="1:11">
      <c r="A7" s="8">
        <v>4</v>
      </c>
      <c r="B7" s="9" t="s">
        <v>16</v>
      </c>
      <c r="C7" s="10">
        <f t="shared" si="0"/>
        <v>9</v>
      </c>
      <c r="D7" s="10">
        <v>3</v>
      </c>
      <c r="E7" s="11">
        <v>120</v>
      </c>
      <c r="F7" s="11">
        <f t="shared" si="1"/>
        <v>360</v>
      </c>
      <c r="G7" s="12">
        <v>6</v>
      </c>
      <c r="H7" s="11">
        <v>120</v>
      </c>
      <c r="I7" s="11">
        <f t="shared" si="2"/>
        <v>720</v>
      </c>
      <c r="J7" s="11">
        <f t="shared" si="3"/>
        <v>1080</v>
      </c>
      <c r="K7" s="11"/>
    </row>
    <row r="8" s="2" customFormat="1" ht="18" customHeight="1" spans="1:11">
      <c r="A8" s="8">
        <v>5</v>
      </c>
      <c r="B8" s="9" t="s">
        <v>17</v>
      </c>
      <c r="C8" s="10">
        <f t="shared" si="0"/>
        <v>8</v>
      </c>
      <c r="D8" s="10">
        <v>0</v>
      </c>
      <c r="E8" s="11">
        <v>120</v>
      </c>
      <c r="F8" s="11">
        <f t="shared" si="1"/>
        <v>0</v>
      </c>
      <c r="G8" s="12">
        <v>8</v>
      </c>
      <c r="H8" s="11">
        <v>120</v>
      </c>
      <c r="I8" s="11">
        <f t="shared" si="2"/>
        <v>960</v>
      </c>
      <c r="J8" s="11">
        <f t="shared" si="3"/>
        <v>960</v>
      </c>
      <c r="K8" s="11"/>
    </row>
    <row r="9" s="2" customFormat="1" ht="18" customHeight="1" spans="1:11">
      <c r="A9" s="8">
        <v>6</v>
      </c>
      <c r="B9" s="9" t="s">
        <v>18</v>
      </c>
      <c r="C9" s="10">
        <v>8</v>
      </c>
      <c r="D9" s="10">
        <v>3</v>
      </c>
      <c r="E9" s="11">
        <v>120</v>
      </c>
      <c r="F9" s="11">
        <f t="shared" si="1"/>
        <v>360</v>
      </c>
      <c r="G9" s="12">
        <v>5</v>
      </c>
      <c r="H9" s="11">
        <v>120</v>
      </c>
      <c r="I9" s="11">
        <f t="shared" si="2"/>
        <v>600</v>
      </c>
      <c r="J9" s="11">
        <f t="shared" si="3"/>
        <v>960</v>
      </c>
      <c r="K9" s="11"/>
    </row>
    <row r="10" s="2" customFormat="1" ht="18" customHeight="1" spans="1:11">
      <c r="A10" s="8">
        <v>7</v>
      </c>
      <c r="B10" s="9" t="s">
        <v>19</v>
      </c>
      <c r="C10" s="10">
        <f t="shared" ref="C10:C16" si="4">D10+G10</f>
        <v>27</v>
      </c>
      <c r="D10" s="13">
        <v>15</v>
      </c>
      <c r="E10" s="11">
        <v>120</v>
      </c>
      <c r="F10" s="11">
        <f t="shared" si="1"/>
        <v>1800</v>
      </c>
      <c r="G10" s="12">
        <v>12</v>
      </c>
      <c r="H10" s="11">
        <v>120</v>
      </c>
      <c r="I10" s="11">
        <f t="shared" si="2"/>
        <v>1440</v>
      </c>
      <c r="J10" s="11">
        <f t="shared" si="3"/>
        <v>3240</v>
      </c>
      <c r="K10" s="11"/>
    </row>
    <row r="11" s="2" customFormat="1" ht="18" customHeight="1" spans="1:11">
      <c r="A11" s="8">
        <v>8</v>
      </c>
      <c r="B11" s="9" t="s">
        <v>20</v>
      </c>
      <c r="C11" s="10">
        <f t="shared" si="4"/>
        <v>1</v>
      </c>
      <c r="D11" s="10">
        <v>0</v>
      </c>
      <c r="E11" s="11">
        <v>120</v>
      </c>
      <c r="F11" s="11">
        <f t="shared" si="1"/>
        <v>0</v>
      </c>
      <c r="G11" s="12">
        <v>1</v>
      </c>
      <c r="H11" s="11">
        <v>120</v>
      </c>
      <c r="I11" s="11">
        <f t="shared" si="2"/>
        <v>120</v>
      </c>
      <c r="J11" s="11">
        <f t="shared" si="3"/>
        <v>120</v>
      </c>
      <c r="K11" s="11"/>
    </row>
    <row r="12" s="2" customFormat="1" ht="18" customHeight="1" spans="1:11">
      <c r="A12" s="8">
        <v>9</v>
      </c>
      <c r="B12" s="9" t="s">
        <v>21</v>
      </c>
      <c r="C12" s="10">
        <f t="shared" si="4"/>
        <v>11</v>
      </c>
      <c r="D12" s="10">
        <v>1</v>
      </c>
      <c r="E12" s="11">
        <v>120</v>
      </c>
      <c r="F12" s="11">
        <f t="shared" si="1"/>
        <v>120</v>
      </c>
      <c r="G12" s="12">
        <v>10</v>
      </c>
      <c r="H12" s="11">
        <v>120</v>
      </c>
      <c r="I12" s="11">
        <f t="shared" si="2"/>
        <v>1200</v>
      </c>
      <c r="J12" s="11">
        <f t="shared" si="3"/>
        <v>1320</v>
      </c>
      <c r="K12" s="11"/>
    </row>
    <row r="13" s="2" customFormat="1" ht="18" customHeight="1" spans="1:11">
      <c r="A13" s="8">
        <v>10</v>
      </c>
      <c r="B13" s="9" t="s">
        <v>22</v>
      </c>
      <c r="C13" s="10">
        <f t="shared" si="4"/>
        <v>4</v>
      </c>
      <c r="D13" s="10">
        <v>3</v>
      </c>
      <c r="E13" s="11">
        <v>120</v>
      </c>
      <c r="F13" s="11">
        <f t="shared" si="1"/>
        <v>360</v>
      </c>
      <c r="G13" s="12">
        <v>1</v>
      </c>
      <c r="H13" s="11">
        <v>120</v>
      </c>
      <c r="I13" s="11">
        <f t="shared" si="2"/>
        <v>120</v>
      </c>
      <c r="J13" s="11">
        <f t="shared" si="3"/>
        <v>480</v>
      </c>
      <c r="K13" s="11"/>
    </row>
    <row r="14" s="2" customFormat="1" ht="18" customHeight="1" spans="1:11">
      <c r="A14" s="8">
        <v>11</v>
      </c>
      <c r="B14" s="9" t="s">
        <v>23</v>
      </c>
      <c r="C14" s="10">
        <f t="shared" si="4"/>
        <v>1</v>
      </c>
      <c r="D14" s="10">
        <v>0</v>
      </c>
      <c r="E14" s="11">
        <v>120</v>
      </c>
      <c r="F14" s="11">
        <f t="shared" si="1"/>
        <v>0</v>
      </c>
      <c r="G14" s="12">
        <v>1</v>
      </c>
      <c r="H14" s="11">
        <v>120</v>
      </c>
      <c r="I14" s="11">
        <f t="shared" si="2"/>
        <v>120</v>
      </c>
      <c r="J14" s="11">
        <f t="shared" si="3"/>
        <v>120</v>
      </c>
      <c r="K14" s="11"/>
    </row>
    <row r="15" s="2" customFormat="1" ht="18" customHeight="1" spans="1:11">
      <c r="A15" s="8">
        <v>12</v>
      </c>
      <c r="B15" s="9" t="s">
        <v>24</v>
      </c>
      <c r="C15" s="10">
        <f t="shared" si="4"/>
        <v>2</v>
      </c>
      <c r="D15" s="10">
        <v>0</v>
      </c>
      <c r="E15" s="11">
        <v>120</v>
      </c>
      <c r="F15" s="11">
        <f t="shared" si="1"/>
        <v>0</v>
      </c>
      <c r="G15" s="12">
        <v>2</v>
      </c>
      <c r="H15" s="11">
        <v>120</v>
      </c>
      <c r="I15" s="11">
        <f t="shared" si="2"/>
        <v>240</v>
      </c>
      <c r="J15" s="11">
        <f t="shared" si="3"/>
        <v>240</v>
      </c>
      <c r="K15" s="11"/>
    </row>
    <row r="16" s="2" customFormat="1" ht="18" customHeight="1" spans="1:11">
      <c r="A16" s="8">
        <v>13</v>
      </c>
      <c r="B16" s="9" t="s">
        <v>25</v>
      </c>
      <c r="C16" s="10">
        <f t="shared" si="4"/>
        <v>1</v>
      </c>
      <c r="D16" s="10">
        <v>1</v>
      </c>
      <c r="E16" s="11">
        <v>120</v>
      </c>
      <c r="F16" s="11">
        <f t="shared" si="1"/>
        <v>120</v>
      </c>
      <c r="G16" s="12">
        <v>0</v>
      </c>
      <c r="H16" s="11">
        <v>120</v>
      </c>
      <c r="I16" s="11">
        <f t="shared" si="2"/>
        <v>0</v>
      </c>
      <c r="J16" s="11">
        <f t="shared" si="3"/>
        <v>120</v>
      </c>
      <c r="K16" s="11"/>
    </row>
    <row r="17" s="2" customFormat="1" ht="18" customHeight="1" spans="1:11">
      <c r="A17" s="8"/>
      <c r="B17" s="14" t="s">
        <v>26</v>
      </c>
      <c r="C17" s="15">
        <f t="shared" ref="C17:G17" si="5">SUM(C4:C16)</f>
        <v>94</v>
      </c>
      <c r="D17" s="15">
        <f t="shared" si="5"/>
        <v>37</v>
      </c>
      <c r="E17" s="16"/>
      <c r="F17" s="16">
        <f t="shared" si="5"/>
        <v>4440</v>
      </c>
      <c r="G17" s="17">
        <f t="shared" si="5"/>
        <v>57</v>
      </c>
      <c r="H17" s="16"/>
      <c r="I17" s="16">
        <f>SUM(I4:I16)</f>
        <v>6840</v>
      </c>
      <c r="J17" s="16">
        <f>SUM(J4:J16)</f>
        <v>11280</v>
      </c>
      <c r="K17" s="16"/>
    </row>
    <row r="18" s="2" customFormat="1" ht="18" customHeight="1" spans="1:11">
      <c r="A18" s="8">
        <v>1</v>
      </c>
      <c r="B18" s="9" t="s">
        <v>27</v>
      </c>
      <c r="C18" s="10">
        <f t="shared" ref="C18:C20" si="6">D18+G18</f>
        <v>84</v>
      </c>
      <c r="D18" s="18">
        <v>20</v>
      </c>
      <c r="E18" s="19">
        <v>1313</v>
      </c>
      <c r="F18" s="19">
        <f t="shared" ref="F18:F20" si="7">D18*E18</f>
        <v>26260</v>
      </c>
      <c r="G18" s="20">
        <v>64</v>
      </c>
      <c r="H18" s="19">
        <v>788</v>
      </c>
      <c r="I18" s="19">
        <f t="shared" ref="I18:I20" si="8">G18*H18</f>
        <v>50432</v>
      </c>
      <c r="J18" s="11">
        <f t="shared" ref="J18:J20" si="9">F18+I18</f>
        <v>76692</v>
      </c>
      <c r="K18" s="11"/>
    </row>
    <row r="19" s="2" customFormat="1" ht="18" customHeight="1" spans="1:11">
      <c r="A19" s="8">
        <v>2</v>
      </c>
      <c r="B19" s="9" t="s">
        <v>28</v>
      </c>
      <c r="C19" s="10">
        <f t="shared" si="6"/>
        <v>11</v>
      </c>
      <c r="D19" s="18">
        <v>1</v>
      </c>
      <c r="E19" s="19">
        <v>1313</v>
      </c>
      <c r="F19" s="19">
        <f t="shared" si="7"/>
        <v>1313</v>
      </c>
      <c r="G19" s="20">
        <v>10</v>
      </c>
      <c r="H19" s="19">
        <v>788</v>
      </c>
      <c r="I19" s="19">
        <f t="shared" si="8"/>
        <v>7880</v>
      </c>
      <c r="J19" s="11">
        <f t="shared" si="9"/>
        <v>9193</v>
      </c>
      <c r="K19" s="11"/>
    </row>
    <row r="20" s="2" customFormat="1" ht="18" customHeight="1" spans="1:11">
      <c r="A20" s="8">
        <v>3</v>
      </c>
      <c r="B20" s="9" t="s">
        <v>29</v>
      </c>
      <c r="C20" s="10">
        <f t="shared" si="6"/>
        <v>12</v>
      </c>
      <c r="D20" s="18">
        <v>1</v>
      </c>
      <c r="E20" s="19">
        <v>1313</v>
      </c>
      <c r="F20" s="19">
        <f t="shared" si="7"/>
        <v>1313</v>
      </c>
      <c r="G20" s="20">
        <v>11</v>
      </c>
      <c r="H20" s="19">
        <v>788</v>
      </c>
      <c r="I20" s="19">
        <f t="shared" si="8"/>
        <v>8668</v>
      </c>
      <c r="J20" s="11">
        <f t="shared" si="9"/>
        <v>9981</v>
      </c>
      <c r="K20" s="11"/>
    </row>
    <row r="21" s="2" customFormat="1" ht="18" customHeight="1" spans="1:11">
      <c r="A21" s="8"/>
      <c r="B21" s="14" t="s">
        <v>26</v>
      </c>
      <c r="C21" s="15">
        <f t="shared" ref="C21:G21" si="10">SUM(C18:C20)</f>
        <v>107</v>
      </c>
      <c r="D21" s="21">
        <f t="shared" si="10"/>
        <v>22</v>
      </c>
      <c r="E21" s="22"/>
      <c r="F21" s="22">
        <f t="shared" si="10"/>
        <v>28886</v>
      </c>
      <c r="G21" s="23">
        <f t="shared" si="10"/>
        <v>85</v>
      </c>
      <c r="H21" s="22"/>
      <c r="I21" s="22">
        <f>SUM(I18:I20)</f>
        <v>66980</v>
      </c>
      <c r="J21" s="16">
        <f>SUM(J18:J20)</f>
        <v>95866</v>
      </c>
      <c r="K21" s="16"/>
    </row>
    <row r="22" s="2" customFormat="1" ht="18" customHeight="1" spans="1:11">
      <c r="A22" s="24"/>
      <c r="B22" s="14" t="s">
        <v>30</v>
      </c>
      <c r="C22" s="15">
        <f t="shared" ref="C22:G22" si="11">C17+C21</f>
        <v>201</v>
      </c>
      <c r="D22" s="21">
        <f t="shared" si="11"/>
        <v>59</v>
      </c>
      <c r="E22" s="25"/>
      <c r="F22" s="25">
        <f t="shared" si="11"/>
        <v>33326</v>
      </c>
      <c r="G22" s="21">
        <f t="shared" si="11"/>
        <v>142</v>
      </c>
      <c r="H22" s="25"/>
      <c r="I22" s="25">
        <f>I17+I21</f>
        <v>73820</v>
      </c>
      <c r="J22" s="25">
        <f>J17+J21</f>
        <v>107146</v>
      </c>
      <c r="K22" s="16"/>
    </row>
    <row r="23" s="1" customFormat="1" spans="2:11">
      <c r="B23" s="26" t="s">
        <v>31</v>
      </c>
      <c r="C23" s="26"/>
      <c r="D23" s="27" t="s">
        <v>32</v>
      </c>
      <c r="E23" s="27"/>
      <c r="F23" s="27"/>
      <c r="G23" s="27"/>
      <c r="H23" s="26"/>
      <c r="I23" s="26"/>
      <c r="J23" s="27" t="s">
        <v>33</v>
      </c>
      <c r="K23" s="27"/>
    </row>
    <row r="24" s="1" customFormat="1" spans="2:11">
      <c r="B24" s="26"/>
      <c r="C24" s="26"/>
      <c r="D24" s="27"/>
      <c r="E24" s="27"/>
      <c r="F24" s="27"/>
      <c r="G24" s="27"/>
      <c r="H24" s="26"/>
      <c r="I24" s="26"/>
      <c r="J24" s="27"/>
      <c r="K24" s="27"/>
    </row>
  </sheetData>
  <mergeCells count="6">
    <mergeCell ref="A1:K1"/>
    <mergeCell ref="A2:C2"/>
    <mergeCell ref="J2:K2"/>
    <mergeCell ref="B23:C24"/>
    <mergeCell ref="J23:K24"/>
    <mergeCell ref="D23:G2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原州区民政局低保中心</dc:creator>
  <cp:lastModifiedBy>原州区民政局低保中心</cp:lastModifiedBy>
  <dcterms:created xsi:type="dcterms:W3CDTF">2023-06-14T02:34:29Z</dcterms:created>
  <dcterms:modified xsi:type="dcterms:W3CDTF">2023-06-14T02:35:45Z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234D4D81602349698277915CFCD022E9_11</vt:lpwstr>
  </property>
  <property fmtid="{D5CDD505-2E9C-101B-9397-08002B2CF9AE}" pid="3" name="KSOProductBuildVer">
    <vt:lpwstr>2052-11.1.0.14309</vt:lpwstr>
  </property>
</Properties>
</file>