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7080"/>
  </bookViews>
  <sheets>
    <sheet name="分配表" sheetId="2" r:id="rId1"/>
  </sheets>
  <calcPr calcId="144525"/>
</workbook>
</file>

<file path=xl/sharedStrings.xml><?xml version="1.0" encoding="utf-8"?>
<sst xmlns="http://schemas.openxmlformats.org/spreadsheetml/2006/main" count="44" uniqueCount="33">
  <si>
    <t>原州区民政局2024年2月份特困人员供养资金分配表</t>
  </si>
  <si>
    <t>单位：固原市原州区民政局</t>
  </si>
  <si>
    <t>名称</t>
  </si>
  <si>
    <t>供养资金发放标准              （人/月/元）</t>
  </si>
  <si>
    <t>发放人数（人）</t>
  </si>
  <si>
    <t>供养资金发放金额（元）</t>
  </si>
  <si>
    <t>合计（元）</t>
  </si>
  <si>
    <t>备注</t>
  </si>
  <si>
    <t>城市</t>
  </si>
  <si>
    <t>农村</t>
  </si>
  <si>
    <t>小计</t>
  </si>
  <si>
    <t>官厅镇</t>
  </si>
  <si>
    <t>河川乡</t>
  </si>
  <si>
    <t>黄铎堡镇</t>
  </si>
  <si>
    <t>开城镇</t>
  </si>
  <si>
    <t>彭堡镇</t>
  </si>
  <si>
    <t>三营镇</t>
  </si>
  <si>
    <t>炭山乡</t>
  </si>
  <si>
    <t>头营镇</t>
  </si>
  <si>
    <t>寨科乡</t>
  </si>
  <si>
    <t>张易镇</t>
  </si>
  <si>
    <t>中河乡</t>
  </si>
  <si>
    <t>南关办事处</t>
  </si>
  <si>
    <t>北塬办事处</t>
  </si>
  <si>
    <t>古雁办事处</t>
  </si>
  <si>
    <t>┄┄</t>
  </si>
  <si>
    <t>寨科中心敬老院</t>
  </si>
  <si>
    <t>杨郎中心敬老院</t>
  </si>
  <si>
    <t>原州区中心敬老院</t>
  </si>
  <si>
    <t>合计</t>
  </si>
  <si>
    <t>分管领导：罗玉明</t>
  </si>
  <si>
    <t>股室负责人：杨兰秀</t>
  </si>
  <si>
    <t>制表人：撒彦秀</t>
  </si>
</sst>
</file>

<file path=xl/styles.xml><?xml version="1.0" encoding="utf-8"?>
<styleSheet xmlns="http://schemas.openxmlformats.org/spreadsheetml/2006/main">
  <numFmts count="7">
    <numFmt numFmtId="176" formatCode="0.0_ "/>
    <numFmt numFmtId="177" formatCode="0_ "/>
    <numFmt numFmtId="178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8"/>
      <color indexed="8"/>
      <name val="方正小标宋简体"/>
      <charset val="134"/>
    </font>
    <font>
      <b/>
      <sz val="10"/>
      <color indexed="8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1"/>
      <color rgb="FFFF0000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3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C7" sqref="C7"/>
    </sheetView>
  </sheetViews>
  <sheetFormatPr defaultColWidth="9" defaultRowHeight="14.25"/>
  <cols>
    <col min="1" max="1" width="18" style="1" customWidth="1"/>
    <col min="2" max="3" width="14.225" style="1" customWidth="1"/>
    <col min="4" max="8" width="12" style="1" customWidth="1"/>
    <col min="9" max="9" width="14.225" style="1" customWidth="1"/>
    <col min="10" max="10" width="11.6666666666667" style="1" customWidth="1"/>
    <col min="11" max="16384" width="9" style="1"/>
  </cols>
  <sheetData>
    <row r="1" s="1" customFormat="1" ht="2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7" customHeight="1" spans="1:10">
      <c r="A2" s="4" t="s">
        <v>1</v>
      </c>
      <c r="B2" s="4"/>
      <c r="C2" s="4"/>
      <c r="D2" s="4"/>
      <c r="E2" s="4"/>
      <c r="F2" s="4"/>
      <c r="G2" s="4"/>
      <c r="H2" s="4"/>
      <c r="I2" s="21"/>
      <c r="J2" s="22"/>
    </row>
    <row r="3" s="1" customFormat="1" ht="27" customHeight="1" spans="1:10">
      <c r="A3" s="5" t="s">
        <v>2</v>
      </c>
      <c r="B3" s="6" t="s">
        <v>3</v>
      </c>
      <c r="C3" s="6"/>
      <c r="D3" s="5" t="s">
        <v>4</v>
      </c>
      <c r="E3" s="5"/>
      <c r="F3" s="5"/>
      <c r="G3" s="6" t="s">
        <v>5</v>
      </c>
      <c r="H3" s="17"/>
      <c r="I3" s="6" t="s">
        <v>6</v>
      </c>
      <c r="J3" s="23" t="s">
        <v>7</v>
      </c>
    </row>
    <row r="4" s="1" customFormat="1" ht="15" customHeight="1" spans="1:10">
      <c r="A4" s="5"/>
      <c r="B4" s="5" t="s">
        <v>8</v>
      </c>
      <c r="C4" s="5" t="s">
        <v>9</v>
      </c>
      <c r="D4" s="5" t="s">
        <v>10</v>
      </c>
      <c r="E4" s="5" t="s">
        <v>8</v>
      </c>
      <c r="F4" s="5" t="s">
        <v>9</v>
      </c>
      <c r="G4" s="5" t="s">
        <v>8</v>
      </c>
      <c r="H4" s="18" t="s">
        <v>9</v>
      </c>
      <c r="I4" s="6"/>
      <c r="J4" s="23"/>
    </row>
    <row r="5" s="1" customFormat="1" ht="18" customHeight="1" spans="1:10">
      <c r="A5" s="7" t="s">
        <v>11</v>
      </c>
      <c r="B5" s="8">
        <v>850</v>
      </c>
      <c r="C5" s="8">
        <v>600</v>
      </c>
      <c r="D5" s="9">
        <f t="shared" ref="D5:D8" si="0">E5+F5</f>
        <v>23</v>
      </c>
      <c r="E5" s="9">
        <v>0</v>
      </c>
      <c r="F5" s="9">
        <v>23</v>
      </c>
      <c r="G5" s="19">
        <f t="shared" ref="G5:G15" si="1">E5*B5</f>
        <v>0</v>
      </c>
      <c r="H5" s="19">
        <f t="shared" ref="H5:H18" si="2">F5*C5</f>
        <v>13800</v>
      </c>
      <c r="I5" s="19">
        <f>G5+H5</f>
        <v>13800</v>
      </c>
      <c r="J5" s="24"/>
    </row>
    <row r="6" s="1" customFormat="1" ht="18" customHeight="1" spans="1:10">
      <c r="A6" s="7" t="s">
        <v>12</v>
      </c>
      <c r="B6" s="8">
        <v>850</v>
      </c>
      <c r="C6" s="8">
        <v>600</v>
      </c>
      <c r="D6" s="9">
        <f t="shared" si="0"/>
        <v>17</v>
      </c>
      <c r="E6" s="9">
        <v>0</v>
      </c>
      <c r="F6" s="9">
        <v>17</v>
      </c>
      <c r="G6" s="19">
        <f t="shared" si="1"/>
        <v>0</v>
      </c>
      <c r="H6" s="19">
        <f t="shared" si="2"/>
        <v>10200</v>
      </c>
      <c r="I6" s="19">
        <f t="shared" ref="I6:I24" si="3">G6+H6</f>
        <v>10200</v>
      </c>
      <c r="J6" s="25"/>
    </row>
    <row r="7" s="1" customFormat="1" ht="18" customHeight="1" spans="1:10">
      <c r="A7" s="7" t="s">
        <v>13</v>
      </c>
      <c r="B7" s="8">
        <v>850</v>
      </c>
      <c r="C7" s="8">
        <v>600</v>
      </c>
      <c r="D7" s="9">
        <f t="shared" si="0"/>
        <v>29</v>
      </c>
      <c r="E7" s="9">
        <v>0</v>
      </c>
      <c r="F7" s="9">
        <v>29</v>
      </c>
      <c r="G7" s="19">
        <f t="shared" si="1"/>
        <v>0</v>
      </c>
      <c r="H7" s="19">
        <f t="shared" si="2"/>
        <v>17400</v>
      </c>
      <c r="I7" s="19">
        <f t="shared" si="3"/>
        <v>17400</v>
      </c>
      <c r="J7" s="26"/>
    </row>
    <row r="8" s="1" customFormat="1" ht="18" customHeight="1" spans="1:10">
      <c r="A8" s="7" t="s">
        <v>14</v>
      </c>
      <c r="B8" s="8">
        <v>850</v>
      </c>
      <c r="C8" s="8">
        <v>600</v>
      </c>
      <c r="D8" s="9">
        <f t="shared" si="0"/>
        <v>71</v>
      </c>
      <c r="E8" s="9">
        <v>0</v>
      </c>
      <c r="F8" s="9">
        <v>71</v>
      </c>
      <c r="G8" s="19">
        <f t="shared" si="1"/>
        <v>0</v>
      </c>
      <c r="H8" s="19">
        <f t="shared" si="2"/>
        <v>42600</v>
      </c>
      <c r="I8" s="19">
        <f t="shared" si="3"/>
        <v>42600</v>
      </c>
      <c r="J8" s="26"/>
    </row>
    <row r="9" s="1" customFormat="1" ht="18" customHeight="1" spans="1:10">
      <c r="A9" s="7" t="s">
        <v>15</v>
      </c>
      <c r="B9" s="8">
        <v>850</v>
      </c>
      <c r="C9" s="8">
        <v>600</v>
      </c>
      <c r="D9" s="9">
        <v>52</v>
      </c>
      <c r="E9" s="9">
        <v>0</v>
      </c>
      <c r="F9" s="9">
        <v>52</v>
      </c>
      <c r="G9" s="19">
        <f t="shared" si="1"/>
        <v>0</v>
      </c>
      <c r="H9" s="19">
        <f t="shared" si="2"/>
        <v>31200</v>
      </c>
      <c r="I9" s="19">
        <f t="shared" si="3"/>
        <v>31200</v>
      </c>
      <c r="J9" s="27"/>
    </row>
    <row r="10" s="1" customFormat="1" ht="18" customHeight="1" spans="1:10">
      <c r="A10" s="7" t="s">
        <v>16</v>
      </c>
      <c r="B10" s="8">
        <v>850</v>
      </c>
      <c r="C10" s="8">
        <v>600</v>
      </c>
      <c r="D10" s="9">
        <f t="shared" ref="D10:D18" si="4">E10+F10</f>
        <v>27</v>
      </c>
      <c r="E10" s="9">
        <v>0</v>
      </c>
      <c r="F10" s="9">
        <v>27</v>
      </c>
      <c r="G10" s="19">
        <f t="shared" si="1"/>
        <v>0</v>
      </c>
      <c r="H10" s="19">
        <f t="shared" si="2"/>
        <v>16200</v>
      </c>
      <c r="I10" s="19">
        <f t="shared" si="3"/>
        <v>16200</v>
      </c>
      <c r="J10" s="27"/>
    </row>
    <row r="11" s="1" customFormat="1" ht="18" customHeight="1" spans="1:10">
      <c r="A11" s="7" t="s">
        <v>17</v>
      </c>
      <c r="B11" s="8">
        <v>850</v>
      </c>
      <c r="C11" s="8">
        <v>600</v>
      </c>
      <c r="D11" s="9">
        <f t="shared" si="4"/>
        <v>15</v>
      </c>
      <c r="E11" s="9">
        <v>0</v>
      </c>
      <c r="F11" s="9">
        <v>15</v>
      </c>
      <c r="G11" s="19">
        <f t="shared" si="1"/>
        <v>0</v>
      </c>
      <c r="H11" s="19">
        <f t="shared" si="2"/>
        <v>9000</v>
      </c>
      <c r="I11" s="19">
        <f t="shared" si="3"/>
        <v>9000</v>
      </c>
      <c r="J11" s="25"/>
    </row>
    <row r="12" s="1" customFormat="1" ht="18" customHeight="1" spans="1:10">
      <c r="A12" s="7" t="s">
        <v>18</v>
      </c>
      <c r="B12" s="8">
        <v>850</v>
      </c>
      <c r="C12" s="8">
        <v>600</v>
      </c>
      <c r="D12" s="9">
        <f t="shared" si="4"/>
        <v>62</v>
      </c>
      <c r="E12" s="9">
        <v>0</v>
      </c>
      <c r="F12" s="9">
        <v>62</v>
      </c>
      <c r="G12" s="19">
        <f t="shared" si="1"/>
        <v>0</v>
      </c>
      <c r="H12" s="19">
        <f t="shared" si="2"/>
        <v>37200</v>
      </c>
      <c r="I12" s="19">
        <f t="shared" si="3"/>
        <v>37200</v>
      </c>
      <c r="J12" s="27"/>
    </row>
    <row r="13" s="1" customFormat="1" ht="18" customHeight="1" spans="1:10">
      <c r="A13" s="7" t="s">
        <v>19</v>
      </c>
      <c r="B13" s="8">
        <v>850</v>
      </c>
      <c r="C13" s="8">
        <v>600</v>
      </c>
      <c r="D13" s="9">
        <f t="shared" si="4"/>
        <v>9</v>
      </c>
      <c r="E13" s="9">
        <v>0</v>
      </c>
      <c r="F13" s="9">
        <v>9</v>
      </c>
      <c r="G13" s="19">
        <f t="shared" si="1"/>
        <v>0</v>
      </c>
      <c r="H13" s="19">
        <f t="shared" si="2"/>
        <v>5400</v>
      </c>
      <c r="I13" s="19">
        <f t="shared" si="3"/>
        <v>5400</v>
      </c>
      <c r="J13" s="26"/>
    </row>
    <row r="14" s="1" customFormat="1" ht="18" customHeight="1" spans="1:10">
      <c r="A14" s="7" t="s">
        <v>20</v>
      </c>
      <c r="B14" s="8">
        <v>850</v>
      </c>
      <c r="C14" s="8">
        <v>600</v>
      </c>
      <c r="D14" s="9">
        <f t="shared" si="4"/>
        <v>119</v>
      </c>
      <c r="E14" s="9">
        <v>0</v>
      </c>
      <c r="F14" s="9">
        <v>119</v>
      </c>
      <c r="G14" s="19">
        <f t="shared" si="1"/>
        <v>0</v>
      </c>
      <c r="H14" s="19">
        <f t="shared" si="2"/>
        <v>71400</v>
      </c>
      <c r="I14" s="19">
        <f t="shared" si="3"/>
        <v>71400</v>
      </c>
      <c r="J14" s="26"/>
    </row>
    <row r="15" s="2" customFormat="1" ht="18" customHeight="1" spans="1:10">
      <c r="A15" s="7" t="s">
        <v>21</v>
      </c>
      <c r="B15" s="8">
        <v>850</v>
      </c>
      <c r="C15" s="8">
        <v>600</v>
      </c>
      <c r="D15" s="9">
        <f t="shared" si="4"/>
        <v>29</v>
      </c>
      <c r="E15" s="9">
        <v>0</v>
      </c>
      <c r="F15" s="9">
        <v>29</v>
      </c>
      <c r="G15" s="19">
        <f t="shared" si="1"/>
        <v>0</v>
      </c>
      <c r="H15" s="19">
        <f t="shared" si="2"/>
        <v>17400</v>
      </c>
      <c r="I15" s="19">
        <f t="shared" si="3"/>
        <v>17400</v>
      </c>
      <c r="J15" s="26"/>
    </row>
    <row r="16" s="1" customFormat="1" ht="18" customHeight="1" spans="1:10">
      <c r="A16" s="7" t="s">
        <v>22</v>
      </c>
      <c r="B16" s="8">
        <v>850</v>
      </c>
      <c r="C16" s="8">
        <v>600</v>
      </c>
      <c r="D16" s="9">
        <f t="shared" si="4"/>
        <v>2</v>
      </c>
      <c r="E16" s="9">
        <v>2</v>
      </c>
      <c r="F16" s="9">
        <v>0</v>
      </c>
      <c r="G16" s="19">
        <f t="shared" ref="G16:G18" si="5">D16*B16</f>
        <v>1700</v>
      </c>
      <c r="H16" s="19">
        <f t="shared" si="2"/>
        <v>0</v>
      </c>
      <c r="I16" s="19">
        <f t="shared" si="3"/>
        <v>1700</v>
      </c>
      <c r="J16" s="26"/>
    </row>
    <row r="17" s="1" customFormat="1" ht="18" customHeight="1" spans="1:10">
      <c r="A17" s="7" t="s">
        <v>23</v>
      </c>
      <c r="B17" s="8">
        <v>850</v>
      </c>
      <c r="C17" s="8">
        <v>600</v>
      </c>
      <c r="D17" s="9">
        <f t="shared" si="4"/>
        <v>9</v>
      </c>
      <c r="E17" s="9">
        <v>9</v>
      </c>
      <c r="F17" s="9">
        <v>0</v>
      </c>
      <c r="G17" s="19">
        <f t="shared" si="5"/>
        <v>7650</v>
      </c>
      <c r="H17" s="19">
        <f t="shared" si="2"/>
        <v>0</v>
      </c>
      <c r="I17" s="19">
        <f t="shared" si="3"/>
        <v>7650</v>
      </c>
      <c r="J17" s="24"/>
    </row>
    <row r="18" s="1" customFormat="1" ht="18" customHeight="1" spans="1:10">
      <c r="A18" s="7" t="s">
        <v>24</v>
      </c>
      <c r="B18" s="8">
        <v>850</v>
      </c>
      <c r="C18" s="8">
        <v>600</v>
      </c>
      <c r="D18" s="9">
        <f t="shared" si="4"/>
        <v>8</v>
      </c>
      <c r="E18" s="9">
        <v>8</v>
      </c>
      <c r="F18" s="9">
        <v>0</v>
      </c>
      <c r="G18" s="19">
        <f t="shared" si="5"/>
        <v>6800</v>
      </c>
      <c r="H18" s="19">
        <f t="shared" si="2"/>
        <v>0</v>
      </c>
      <c r="I18" s="19">
        <f t="shared" si="3"/>
        <v>6800</v>
      </c>
      <c r="J18" s="26"/>
    </row>
    <row r="19" s="1" customFormat="1" ht="18" customHeight="1" spans="1:10">
      <c r="A19" s="10" t="s">
        <v>10</v>
      </c>
      <c r="B19" s="11" t="s">
        <v>25</v>
      </c>
      <c r="C19" s="11" t="s">
        <v>25</v>
      </c>
      <c r="D19" s="12">
        <f>SUM(D5:D18)</f>
        <v>472</v>
      </c>
      <c r="E19" s="12">
        <f>SUM(E5:E18)</f>
        <v>19</v>
      </c>
      <c r="F19" s="12">
        <f>SUM(F5:F18)</f>
        <v>453</v>
      </c>
      <c r="G19" s="12">
        <f>SUM(G5:G18)</f>
        <v>16150</v>
      </c>
      <c r="H19" s="12">
        <f>SUM(H5:H18)</f>
        <v>271800</v>
      </c>
      <c r="I19" s="19">
        <f t="shared" si="3"/>
        <v>287950</v>
      </c>
      <c r="J19" s="28"/>
    </row>
    <row r="20" s="1" customFormat="1" ht="18" customHeight="1" spans="1:10">
      <c r="A20" s="7" t="s">
        <v>26</v>
      </c>
      <c r="B20" s="8">
        <v>850</v>
      </c>
      <c r="C20" s="8">
        <v>600</v>
      </c>
      <c r="D20" s="9">
        <f t="shared" ref="D20:D22" si="6">E20+F20</f>
        <v>34</v>
      </c>
      <c r="E20" s="9">
        <v>4</v>
      </c>
      <c r="F20" s="9">
        <v>30</v>
      </c>
      <c r="G20" s="19">
        <f t="shared" ref="G20:G22" si="7">E20*B20</f>
        <v>3400</v>
      </c>
      <c r="H20" s="19">
        <f t="shared" ref="H20:H22" si="8">F20*600</f>
        <v>18000</v>
      </c>
      <c r="I20" s="19">
        <f t="shared" si="3"/>
        <v>21400</v>
      </c>
      <c r="J20" s="27"/>
    </row>
    <row r="21" s="1" customFormat="1" ht="18" customHeight="1" spans="1:10">
      <c r="A21" s="7" t="s">
        <v>27</v>
      </c>
      <c r="B21" s="8">
        <v>850</v>
      </c>
      <c r="C21" s="8">
        <v>600</v>
      </c>
      <c r="D21" s="9">
        <f t="shared" si="6"/>
        <v>40</v>
      </c>
      <c r="E21" s="9">
        <v>3</v>
      </c>
      <c r="F21" s="9">
        <v>37</v>
      </c>
      <c r="G21" s="19">
        <f t="shared" si="7"/>
        <v>2550</v>
      </c>
      <c r="H21" s="19">
        <f t="shared" si="8"/>
        <v>22200</v>
      </c>
      <c r="I21" s="19">
        <f t="shared" si="3"/>
        <v>24750</v>
      </c>
      <c r="J21" s="27"/>
    </row>
    <row r="22" s="1" customFormat="1" ht="18" customHeight="1" spans="1:10">
      <c r="A22" s="13" t="s">
        <v>28</v>
      </c>
      <c r="B22" s="8">
        <v>850</v>
      </c>
      <c r="C22" s="8"/>
      <c r="D22" s="9">
        <f t="shared" si="6"/>
        <v>148</v>
      </c>
      <c r="E22" s="9">
        <v>148</v>
      </c>
      <c r="F22" s="9">
        <v>0</v>
      </c>
      <c r="G22" s="19">
        <f t="shared" si="7"/>
        <v>125800</v>
      </c>
      <c r="H22" s="19">
        <f t="shared" si="8"/>
        <v>0</v>
      </c>
      <c r="I22" s="19">
        <f t="shared" si="3"/>
        <v>125800</v>
      </c>
      <c r="J22" s="25"/>
    </row>
    <row r="23" s="1" customFormat="1" ht="18" customHeight="1" spans="1:10">
      <c r="A23" s="14" t="s">
        <v>10</v>
      </c>
      <c r="B23" s="11" t="s">
        <v>25</v>
      </c>
      <c r="C23" s="11" t="s">
        <v>25</v>
      </c>
      <c r="D23" s="12">
        <f>SUM(D20:D22)</f>
        <v>222</v>
      </c>
      <c r="E23" s="12">
        <f>SUM(E20:E22)</f>
        <v>155</v>
      </c>
      <c r="F23" s="12">
        <f>SUM(F20:F22)</f>
        <v>67</v>
      </c>
      <c r="G23" s="20">
        <f>SUM(G20:G22)</f>
        <v>131750</v>
      </c>
      <c r="H23" s="20">
        <f>SUM(H20:H22)</f>
        <v>40200</v>
      </c>
      <c r="I23" s="19">
        <f t="shared" si="3"/>
        <v>171950</v>
      </c>
      <c r="J23" s="26"/>
    </row>
    <row r="24" s="1" customFormat="1" ht="18" customHeight="1" spans="1:10">
      <c r="A24" s="11" t="s">
        <v>29</v>
      </c>
      <c r="B24" s="11" t="s">
        <v>25</v>
      </c>
      <c r="C24" s="11" t="s">
        <v>25</v>
      </c>
      <c r="D24" s="12">
        <f>D19+D23</f>
        <v>694</v>
      </c>
      <c r="E24" s="12">
        <f>E19+E23</f>
        <v>174</v>
      </c>
      <c r="F24" s="12">
        <f>F19+F23</f>
        <v>520</v>
      </c>
      <c r="G24" s="20">
        <f>G19+G23</f>
        <v>147900</v>
      </c>
      <c r="H24" s="20">
        <f>H19+H23</f>
        <v>312000</v>
      </c>
      <c r="I24" s="19">
        <f t="shared" si="3"/>
        <v>459900</v>
      </c>
      <c r="J24" s="26"/>
    </row>
    <row r="25" s="1" customFormat="1" spans="1:10">
      <c r="A25" s="15" t="s">
        <v>30</v>
      </c>
      <c r="B25" s="15"/>
      <c r="C25" s="16"/>
      <c r="D25" s="15" t="s">
        <v>31</v>
      </c>
      <c r="E25" s="15"/>
      <c r="F25" s="15"/>
      <c r="G25" s="15"/>
      <c r="H25" s="15"/>
      <c r="I25" s="29" t="s">
        <v>32</v>
      </c>
      <c r="J25" s="29"/>
    </row>
    <row r="26" s="1" customFormat="1" spans="1:10">
      <c r="A26" s="15"/>
      <c r="B26" s="15"/>
      <c r="C26" s="16"/>
      <c r="D26" s="15"/>
      <c r="E26" s="15"/>
      <c r="F26" s="15"/>
      <c r="G26" s="15"/>
      <c r="H26" s="15"/>
      <c r="I26" s="29"/>
      <c r="J26" s="29"/>
    </row>
  </sheetData>
  <mergeCells count="11">
    <mergeCell ref="A1:J1"/>
    <mergeCell ref="I2:J2"/>
    <mergeCell ref="B3:C3"/>
    <mergeCell ref="D3:F3"/>
    <mergeCell ref="G3:H3"/>
    <mergeCell ref="A3:A4"/>
    <mergeCell ref="I3:I4"/>
    <mergeCell ref="J3:J4"/>
    <mergeCell ref="A25:B26"/>
    <mergeCell ref="I25:J26"/>
    <mergeCell ref="D25:H2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admin15</cp:lastModifiedBy>
  <dcterms:created xsi:type="dcterms:W3CDTF">2024-01-28T09:45:00Z</dcterms:created>
  <dcterms:modified xsi:type="dcterms:W3CDTF">2024-02-26T15:13:25Z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E39DE629B060CBE0153ADC65E7B88635</vt:lpwstr>
  </property>
  <property fmtid="{D5CDD505-2E9C-101B-9397-08002B2CF9AE}" pid="3" name="KSOProductBuildVer">
    <vt:lpwstr>2052-11.8.2.1120</vt:lpwstr>
  </property>
</Properties>
</file>