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<sst xmlns="http://schemas.openxmlformats.org/spreadsheetml/2006/main" count="42" uniqueCount="31">
  <si>
    <t>2022年4月份特困供养人员生活补贴资金分配表</t>
  </si>
  <si>
    <t>单位名称：原州区民政局</t>
  </si>
  <si>
    <t>制表时间：2022年4月10日</t>
  </si>
  <si>
    <t>名称</t>
  </si>
  <si>
    <t>发放标准（人/月/元）</t>
  </si>
  <si>
    <t>发放人数（人）</t>
  </si>
  <si>
    <t>4月发放金额（元）</t>
  </si>
  <si>
    <t>4月份发放金额（元）</t>
  </si>
  <si>
    <t>合计（元）</t>
  </si>
  <si>
    <t>城市</t>
  </si>
  <si>
    <t>农村</t>
  </si>
  <si>
    <t>小计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</si>
  <si>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</si>
  <si>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</si>
  <si>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</si>
  <si>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</si>
  <si>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</si>
  <si>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</si>
  <si>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</si>
  <si>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</si>
  <si>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</si>
  <si>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</si>
  <si>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</si>
  <si>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</si>
  <si>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</si>
  <si>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</si>
  <si>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</si>
  <si>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</si>
  <si>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</si>
  <si>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城区中心敬老院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</si>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</sst>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仿宋_GB2312"/>
      <charset val="134"/>
    </font>
    <font>
      <sz val="11"/>
      <color indexed="8"/>
      <name val="宋体"/>
      <charset val="134"/>
      <scheme val="minor"/>
    </font>
    <font>
      <sz val="9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O11" sqref="O11"/>
    </sheetView>
  </sheetViews>
  <sheetFormatPr defaultColWidth="9" defaultRowHeight="13.5"/>
  <cols>
    <col min="1" max="1" width="20.125" style="1" customWidth="1"/>
    <col min="2" max="3" width="12.25" style="1" customWidth="1"/>
    <col min="4" max="4" width="8.5" style="1" customWidth="1"/>
    <col min="5" max="5" width="8.75" style="1" customWidth="1"/>
    <col min="6" max="6" width="8.625" style="1" customWidth="1"/>
    <col min="7" max="8" width="16.125" style="1" customWidth="1"/>
    <col min="9" max="9" width="16" style="1" customWidth="1"/>
    <col min="10" max="10" width="10.5" style="1" customWidth="1"/>
    <col min="11" max="16384" width="9" style="1"/>
  </cols>
  <sheetData>
    <row r="1" s="1" customFormat="1" ht="2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" customHeight="1" spans="1:10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4"/>
      <c r="J2" s="17"/>
    </row>
    <row r="3" s="1" customFormat="1" ht="21" customHeight="1" spans="1:10">
      <c r="A3" s="5" t="s">
        <v>3</v>
      </c>
      <c r="B3" s="5" t="s">
        <v>4</v>
      </c>
      <c r="C3" s="5"/>
      <c r="D3" s="5" t="s">
        <v>5</v>
      </c>
      <c r="E3" s="5"/>
      <c r="F3" s="5"/>
      <c r="G3" s="5" t="s">
        <v>6</v>
      </c>
      <c r="H3" s="5"/>
      <c r="I3" s="18" t="s">
        <v>7</v>
      </c>
      <c r="J3" s="19" t="s">
        <v>8</v>
      </c>
    </row>
    <row r="4" s="1" customFormat="1" ht="17" customHeight="1" spans="1:10">
      <c r="A4" s="5"/>
      <c r="B4" s="5" t="s">
        <v>9</v>
      </c>
      <c r="C4" s="5" t="s">
        <v>10</v>
      </c>
      <c r="D4" s="5" t="s">
        <v>11</v>
      </c>
      <c r="E4" s="5" t="s">
        <v>9</v>
      </c>
      <c r="F4" s="5" t="s">
        <v>10</v>
      </c>
      <c r="G4" s="5" t="s">
        <v>9</v>
      </c>
      <c r="H4" s="5" t="s">
        <v>10</v>
      </c>
      <c r="I4" s="18"/>
      <c r="J4" s="20"/>
    </row>
    <row r="5" s="1" customFormat="1" ht="17" customHeight="1" spans="1:10">
      <c r="A5" s="6" t="s">
        <v>12</v>
      </c>
      <c r="B5" s="7">
        <v>850</v>
      </c>
      <c r="C5" s="7">
        <v>600</v>
      </c>
      <c r="D5" s="8">
        <f t="shared" ref="D5:D17" si="0">E5+F5</f>
        <v>29</v>
      </c>
      <c r="E5" s="8">
        <v>0</v>
      </c>
      <c r="F5" s="8">
        <v>29</v>
      </c>
      <c r="G5" s="7">
        <f t="shared" ref="G5:G18" si="1">E5*B5</f>
        <v>0</v>
      </c>
      <c r="H5" s="7">
        <f t="shared" ref="H5:H18" si="2">F5*C5</f>
        <v>17400</v>
      </c>
      <c r="I5" s="7">
        <f t="shared" ref="I5:I18" si="3">G5+H5</f>
        <v>17400</v>
      </c>
      <c r="J5" s="21"/>
    </row>
    <row r="6" s="1" customFormat="1" ht="17" customHeight="1" spans="1:10">
      <c r="A6" s="6" t="s">
        <v>13</v>
      </c>
      <c r="B6" s="7">
        <v>850</v>
      </c>
      <c r="C6" s="7">
        <v>600</v>
      </c>
      <c r="D6" s="8">
        <f t="shared" si="0"/>
        <v>17</v>
      </c>
      <c r="E6" s="8">
        <v>0</v>
      </c>
      <c r="F6" s="8">
        <v>17</v>
      </c>
      <c r="G6" s="7">
        <f t="shared" si="1"/>
        <v>0</v>
      </c>
      <c r="H6" s="7">
        <f t="shared" si="2"/>
        <v>10200</v>
      </c>
      <c r="I6" s="7">
        <f t="shared" si="3"/>
        <v>10200</v>
      </c>
      <c r="J6" s="21"/>
    </row>
    <row r="7" s="1" customFormat="1" ht="17" customHeight="1" spans="1:10">
      <c r="A7" s="6" t="s">
        <v>14</v>
      </c>
      <c r="B7" s="7">
        <v>850</v>
      </c>
      <c r="C7" s="7">
        <v>600</v>
      </c>
      <c r="D7" s="8">
        <v>25</v>
      </c>
      <c r="E7" s="8">
        <v>0</v>
      </c>
      <c r="F7" s="8">
        <v>25</v>
      </c>
      <c r="G7" s="7">
        <f t="shared" si="1"/>
        <v>0</v>
      </c>
      <c r="H7" s="7">
        <f t="shared" si="2"/>
        <v>15000</v>
      </c>
      <c r="I7" s="7">
        <f t="shared" si="3"/>
        <v>15000</v>
      </c>
      <c r="J7" s="21"/>
    </row>
    <row r="8" s="1" customFormat="1" ht="17" customHeight="1" spans="1:10">
      <c r="A8" s="6" t="s">
        <v>15</v>
      </c>
      <c r="B8" s="7">
        <v>850</v>
      </c>
      <c r="C8" s="7">
        <v>600</v>
      </c>
      <c r="D8" s="8">
        <f t="shared" si="0"/>
        <v>77</v>
      </c>
      <c r="E8" s="8">
        <v>0</v>
      </c>
      <c r="F8" s="8">
        <v>77</v>
      </c>
      <c r="G8" s="7">
        <f t="shared" si="1"/>
        <v>0</v>
      </c>
      <c r="H8" s="7">
        <f t="shared" si="2"/>
        <v>46200</v>
      </c>
      <c r="I8" s="7">
        <f t="shared" si="3"/>
        <v>46200</v>
      </c>
      <c r="J8" s="21"/>
    </row>
    <row r="9" s="1" customFormat="1" ht="17" customHeight="1" spans="1:10">
      <c r="A9" s="6" t="s">
        <v>16</v>
      </c>
      <c r="B9" s="7">
        <v>850</v>
      </c>
      <c r="C9" s="7">
        <v>600</v>
      </c>
      <c r="D9" s="8">
        <f t="shared" si="0"/>
        <v>46</v>
      </c>
      <c r="E9" s="8">
        <v>0</v>
      </c>
      <c r="F9" s="8">
        <v>46</v>
      </c>
      <c r="G9" s="7">
        <f t="shared" si="1"/>
        <v>0</v>
      </c>
      <c r="H9" s="7">
        <f t="shared" si="2"/>
        <v>27600</v>
      </c>
      <c r="I9" s="7">
        <f t="shared" si="3"/>
        <v>27600</v>
      </c>
      <c r="J9" s="21"/>
    </row>
    <row r="10" s="1" customFormat="1" ht="17" customHeight="1" spans="1:10">
      <c r="A10" s="6" t="s">
        <v>17</v>
      </c>
      <c r="B10" s="7">
        <v>850</v>
      </c>
      <c r="C10" s="7">
        <v>600</v>
      </c>
      <c r="D10" s="8">
        <f t="shared" si="0"/>
        <v>27</v>
      </c>
      <c r="E10" s="8">
        <v>0</v>
      </c>
      <c r="F10" s="8">
        <v>27</v>
      </c>
      <c r="G10" s="7">
        <f t="shared" si="1"/>
        <v>0</v>
      </c>
      <c r="H10" s="7">
        <f t="shared" si="2"/>
        <v>16200</v>
      </c>
      <c r="I10" s="7">
        <f t="shared" si="3"/>
        <v>16200</v>
      </c>
      <c r="J10" s="21"/>
    </row>
    <row r="11" s="1" customFormat="1" ht="17" customHeight="1" spans="1:10">
      <c r="A11" s="6" t="s">
        <v>18</v>
      </c>
      <c r="B11" s="7">
        <v>850</v>
      </c>
      <c r="C11" s="7">
        <v>600</v>
      </c>
      <c r="D11" s="8">
        <f t="shared" si="0"/>
        <v>16</v>
      </c>
      <c r="E11" s="8">
        <v>0</v>
      </c>
      <c r="F11" s="8">
        <v>16</v>
      </c>
      <c r="G11" s="7">
        <f t="shared" si="1"/>
        <v>0</v>
      </c>
      <c r="H11" s="7">
        <f t="shared" si="2"/>
        <v>9600</v>
      </c>
      <c r="I11" s="7">
        <f t="shared" si="3"/>
        <v>9600</v>
      </c>
      <c r="J11" s="21"/>
    </row>
    <row r="12" s="1" customFormat="1" ht="17" customHeight="1" spans="1:10">
      <c r="A12" s="6" t="s">
        <v>19</v>
      </c>
      <c r="B12" s="7">
        <v>850</v>
      </c>
      <c r="C12" s="7">
        <v>600</v>
      </c>
      <c r="D12" s="8">
        <f t="shared" si="0"/>
        <v>67</v>
      </c>
      <c r="E12" s="8">
        <v>0</v>
      </c>
      <c r="F12" s="8">
        <v>67</v>
      </c>
      <c r="G12" s="7">
        <f t="shared" si="1"/>
        <v>0</v>
      </c>
      <c r="H12" s="7">
        <f t="shared" si="2"/>
        <v>40200</v>
      </c>
      <c r="I12" s="7">
        <f t="shared" si="3"/>
        <v>40200</v>
      </c>
      <c r="J12" s="21"/>
    </row>
    <row r="13" s="1" customFormat="1" ht="17" customHeight="1" spans="1:10">
      <c r="A13" s="6" t="s">
        <v>20</v>
      </c>
      <c r="B13" s="7">
        <v>850</v>
      </c>
      <c r="C13" s="7">
        <v>600</v>
      </c>
      <c r="D13" s="8">
        <f t="shared" si="0"/>
        <v>11</v>
      </c>
      <c r="E13" s="8">
        <v>0</v>
      </c>
      <c r="F13" s="8">
        <v>11</v>
      </c>
      <c r="G13" s="7">
        <f t="shared" si="1"/>
        <v>0</v>
      </c>
      <c r="H13" s="7">
        <f t="shared" si="2"/>
        <v>6600</v>
      </c>
      <c r="I13" s="7">
        <f t="shared" si="3"/>
        <v>6600</v>
      </c>
      <c r="J13" s="21"/>
    </row>
    <row r="14" s="1" customFormat="1" ht="17" customHeight="1" spans="1:10">
      <c r="A14" s="6" t="s">
        <v>21</v>
      </c>
      <c r="B14" s="7">
        <v>850</v>
      </c>
      <c r="C14" s="7">
        <v>600</v>
      </c>
      <c r="D14" s="8">
        <f t="shared" si="0"/>
        <v>96</v>
      </c>
      <c r="E14" s="8">
        <v>0</v>
      </c>
      <c r="F14" s="8">
        <v>96</v>
      </c>
      <c r="G14" s="7">
        <f t="shared" si="1"/>
        <v>0</v>
      </c>
      <c r="H14" s="7">
        <f t="shared" si="2"/>
        <v>57600</v>
      </c>
      <c r="I14" s="7">
        <f t="shared" si="3"/>
        <v>57600</v>
      </c>
      <c r="J14" s="21"/>
    </row>
    <row r="15" s="1" customFormat="1" ht="17" customHeight="1" spans="1:10">
      <c r="A15" s="6" t="s">
        <v>22</v>
      </c>
      <c r="B15" s="7">
        <v>850</v>
      </c>
      <c r="C15" s="7">
        <v>600</v>
      </c>
      <c r="D15" s="8">
        <f t="shared" si="0"/>
        <v>30</v>
      </c>
      <c r="E15" s="8">
        <v>0</v>
      </c>
      <c r="F15" s="8">
        <v>30</v>
      </c>
      <c r="G15" s="7">
        <f t="shared" si="1"/>
        <v>0</v>
      </c>
      <c r="H15" s="7">
        <f t="shared" si="2"/>
        <v>18000</v>
      </c>
      <c r="I15" s="7">
        <f t="shared" si="3"/>
        <v>18000</v>
      </c>
      <c r="J15" s="21"/>
    </row>
    <row r="16" s="1" customFormat="1" ht="17" customHeight="1" spans="1:10">
      <c r="A16" s="6" t="s">
        <v>23</v>
      </c>
      <c r="B16" s="7">
        <v>850</v>
      </c>
      <c r="C16" s="7">
        <v>600</v>
      </c>
      <c r="D16" s="8">
        <f t="shared" si="0"/>
        <v>3</v>
      </c>
      <c r="E16" s="8">
        <v>3</v>
      </c>
      <c r="F16" s="8">
        <v>0</v>
      </c>
      <c r="G16" s="7">
        <f t="shared" si="1"/>
        <v>2550</v>
      </c>
      <c r="H16" s="7">
        <f t="shared" si="2"/>
        <v>0</v>
      </c>
      <c r="I16" s="7">
        <f t="shared" si="3"/>
        <v>2550</v>
      </c>
      <c r="J16" s="21"/>
    </row>
    <row r="17" s="1" customFormat="1" ht="17" customHeight="1" spans="1:10">
      <c r="A17" s="6" t="s">
        <v>24</v>
      </c>
      <c r="B17" s="7">
        <v>850</v>
      </c>
      <c r="C17" s="7">
        <v>600</v>
      </c>
      <c r="D17" s="8">
        <f t="shared" si="0"/>
        <v>4</v>
      </c>
      <c r="E17" s="8">
        <v>4</v>
      </c>
      <c r="F17" s="8">
        <v>0</v>
      </c>
      <c r="G17" s="7">
        <f t="shared" si="1"/>
        <v>3400</v>
      </c>
      <c r="H17" s="7">
        <f t="shared" si="2"/>
        <v>0</v>
      </c>
      <c r="I17" s="7">
        <f t="shared" si="3"/>
        <v>3400</v>
      </c>
      <c r="J17" s="21"/>
    </row>
    <row r="18" s="1" customFormat="1" ht="17" customHeight="1" spans="1:10">
      <c r="A18" s="6" t="s">
        <v>25</v>
      </c>
      <c r="B18" s="7">
        <v>850</v>
      </c>
      <c r="C18" s="7">
        <v>600</v>
      </c>
      <c r="D18" s="8">
        <v>4</v>
      </c>
      <c r="E18" s="8">
        <v>4</v>
      </c>
      <c r="F18" s="8">
        <v>0</v>
      </c>
      <c r="G18" s="7">
        <f t="shared" si="1"/>
        <v>3400</v>
      </c>
      <c r="H18" s="7">
        <f t="shared" si="2"/>
        <v>0</v>
      </c>
      <c r="I18" s="7">
        <f t="shared" si="3"/>
        <v>3400</v>
      </c>
      <c r="J18" s="21"/>
    </row>
    <row r="19" s="1" customFormat="1" ht="17" customHeight="1" spans="1:10">
      <c r="A19" s="5" t="s">
        <v>11</v>
      </c>
      <c r="B19" s="9" t="s">
        <v>26</v>
      </c>
      <c r="C19" s="9" t="s">
        <v>26</v>
      </c>
      <c r="D19" s="10">
        <f t="shared" ref="D19:I19" si="4">SUM(D5:D18)</f>
        <v>452</v>
      </c>
      <c r="E19" s="10">
        <f t="shared" si="4"/>
        <v>11</v>
      </c>
      <c r="F19" s="10">
        <f t="shared" si="4"/>
        <v>441</v>
      </c>
      <c r="G19" s="9">
        <f t="shared" si="4"/>
        <v>9350</v>
      </c>
      <c r="H19" s="9">
        <f t="shared" si="4"/>
        <v>264600</v>
      </c>
      <c r="I19" s="9">
        <f t="shared" si="4"/>
        <v>273950</v>
      </c>
      <c r="J19" s="22"/>
    </row>
    <row r="20" s="1" customFormat="1" ht="17" customHeight="1" spans="1:10">
      <c r="A20" s="6" t="s">
        <v>27</v>
      </c>
      <c r="B20" s="7">
        <v>850</v>
      </c>
      <c r="C20" s="7">
        <v>600</v>
      </c>
      <c r="D20" s="8">
        <f t="shared" ref="D20:D22" si="5">E20+F20</f>
        <v>34</v>
      </c>
      <c r="E20" s="8">
        <v>4</v>
      </c>
      <c r="F20" s="8">
        <v>30</v>
      </c>
      <c r="G20" s="7">
        <f t="shared" ref="G20:G22" si="6">E20*B20</f>
        <v>3400</v>
      </c>
      <c r="H20" s="7">
        <f t="shared" ref="H20:H22" si="7">F20*C20</f>
        <v>18000</v>
      </c>
      <c r="I20" s="7">
        <f t="shared" ref="I20:I22" si="8">G20+H20</f>
        <v>21400</v>
      </c>
      <c r="J20" s="21"/>
    </row>
    <row r="21" s="1" customFormat="1" ht="17" customHeight="1" spans="1:10">
      <c r="A21" s="6" t="s">
        <v>28</v>
      </c>
      <c r="B21" s="7">
        <v>850</v>
      </c>
      <c r="C21" s="7">
        <v>600</v>
      </c>
      <c r="D21" s="8">
        <f t="shared" si="5"/>
        <v>40</v>
      </c>
      <c r="E21" s="8">
        <v>4</v>
      </c>
      <c r="F21" s="8">
        <v>36</v>
      </c>
      <c r="G21" s="7">
        <f t="shared" si="6"/>
        <v>3400</v>
      </c>
      <c r="H21" s="7">
        <f t="shared" si="7"/>
        <v>21600</v>
      </c>
      <c r="I21" s="7">
        <f t="shared" si="8"/>
        <v>25000</v>
      </c>
      <c r="J21" s="21"/>
    </row>
    <row r="22" s="1" customFormat="1" ht="17" customHeight="1" spans="1:10">
      <c r="A22" s="11" t="s">
        <v>29</v>
      </c>
      <c r="B22" s="7">
        <v>850</v>
      </c>
      <c r="C22" s="7">
        <v>850</v>
      </c>
      <c r="D22" s="8">
        <f t="shared" si="5"/>
        <v>146</v>
      </c>
      <c r="E22" s="8">
        <v>146</v>
      </c>
      <c r="F22" s="8"/>
      <c r="G22" s="7">
        <f t="shared" si="6"/>
        <v>124100</v>
      </c>
      <c r="H22" s="7">
        <f t="shared" si="7"/>
        <v>0</v>
      </c>
      <c r="I22" s="7">
        <f t="shared" si="8"/>
        <v>124100</v>
      </c>
      <c r="J22" s="21"/>
    </row>
    <row r="23" s="1" customFormat="1" ht="17" customHeight="1" spans="1:10">
      <c r="A23" s="12" t="s">
        <v>11</v>
      </c>
      <c r="B23" s="9" t="s">
        <v>26</v>
      </c>
      <c r="C23" s="9" t="s">
        <v>26</v>
      </c>
      <c r="D23" s="10">
        <f t="shared" ref="D23:I23" si="9">SUM(D20:D22)</f>
        <v>220</v>
      </c>
      <c r="E23" s="10">
        <f t="shared" si="9"/>
        <v>154</v>
      </c>
      <c r="F23" s="10">
        <f t="shared" si="9"/>
        <v>66</v>
      </c>
      <c r="G23" s="9">
        <f t="shared" si="9"/>
        <v>130900</v>
      </c>
      <c r="H23" s="9">
        <f t="shared" si="9"/>
        <v>39600</v>
      </c>
      <c r="I23" s="9">
        <f t="shared" si="9"/>
        <v>170500</v>
      </c>
      <c r="J23" s="22"/>
    </row>
    <row r="24" s="1" customFormat="1" ht="17" customHeight="1" spans="1:10">
      <c r="A24" s="13" t="s">
        <v>30</v>
      </c>
      <c r="B24" s="9" t="s">
        <v>26</v>
      </c>
      <c r="C24" s="9" t="s">
        <v>26</v>
      </c>
      <c r="D24" s="10">
        <f t="shared" ref="D24:I24" si="10">D19+D23</f>
        <v>672</v>
      </c>
      <c r="E24" s="10">
        <f t="shared" si="10"/>
        <v>165</v>
      </c>
      <c r="F24" s="10">
        <f t="shared" si="10"/>
        <v>507</v>
      </c>
      <c r="G24" s="9">
        <f t="shared" si="10"/>
        <v>140250</v>
      </c>
      <c r="H24" s="9">
        <f t="shared" si="10"/>
        <v>304200</v>
      </c>
      <c r="I24" s="9">
        <f t="shared" si="10"/>
        <v>444450</v>
      </c>
      <c r="J24" s="22"/>
    </row>
    <row r="25" s="1" customFormat="1" spans="1:9">
      <c r="A25" s="14"/>
      <c r="B25" s="15"/>
      <c r="C25" s="15"/>
      <c r="D25" s="15"/>
      <c r="E25" s="14"/>
      <c r="F25" s="14"/>
      <c r="G25" s="14"/>
      <c r="H25" s="14"/>
      <c r="I25" s="23"/>
    </row>
    <row r="26" s="1" customFormat="1" spans="1:9">
      <c r="A26" s="14"/>
      <c r="B26" s="15"/>
      <c r="C26" s="15"/>
      <c r="D26" s="15"/>
      <c r="E26" s="16"/>
      <c r="F26" s="16"/>
      <c r="G26" s="16"/>
      <c r="H26" s="16"/>
      <c r="I26" s="23"/>
    </row>
  </sheetData>
  <mergeCells count="10">
    <mergeCell ref="A1:I1"/>
    <mergeCell ref="H2:I2"/>
    <mergeCell ref="B3:C3"/>
    <mergeCell ref="D3:F3"/>
    <mergeCell ref="G3:H3"/>
    <mergeCell ref="A3:A4"/>
    <mergeCell ref="I3:I4"/>
    <mergeCell ref="I25:I26"/>
    <mergeCell ref="J3:J4"/>
    <mergeCell ref="B25:D26"/>
  </mergeCells>
  <pageMargins left="0.865972222222222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2022-04-07T01:13:00Z</dcterms:created>
  <dcterms:modified xsi:type="dcterms:W3CDTF">2022-04-15T09:57:19Z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6E2A4AD568A54B4BA5C953183A28A01F</vt:lpwstr>
  </property>
  <property fmtid="{D5CDD505-2E9C-101B-9397-08002B2CF9AE}" pid="3" name="KSOProductBuildVer">
    <vt:lpwstr>2052-11.1.0.11365</vt:lpwstr>
  </property>
</Properties>
</file>