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<sst xmlns="http://schemas.openxmlformats.org/spreadsheetml/2006/main" count="32" uniqueCount="31">
  <si>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原州区2023年8月份普惠型高龄津贴分配表</t>
  </si>
  <si>
    <t>编制单位：固原市原州区民政局</t>
  </si>
  <si>
    <t>时间：2023年8月13日</t>
  </si>
  <si>
    <t>序号</t>
  </si>
  <si>
    <t>乡镇</t>
  </si>
  <si>
    <t>业务类别</t>
  </si>
  <si>
    <t>总人数</t>
  </si>
  <si>
    <t>其中</t>
  </si>
  <si>
    <t>小计</t>
  </si>
  <si>
    <t>备注</t>
  </si>
  <si>
    <t>80-89岁
（人）</t>
  </si>
  <si>
    <t>发放金额</t>
  </si>
  <si>
    <t>90岁及
以上（人）</t>
  </si>
  <si>
    <t>南关街道办事处</t>
  </si>
  <si>
    <t>普惠型高龄津贴</t>
  </si>
  <si>
    <t>补发1700元</t>
  </si>
  <si>
    <t>古雁街道办事处</t>
  </si>
  <si>
    <t>北塬街道办事处</t>
  </si>
  <si>
    <t>三营镇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</si>
  <si>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</si>
  <si>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</si>
  <si>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</si>
  <si>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</si>
  <si>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</si>
  <si>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</si>
  <si>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</si>
  <si>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河川乡</t>
  </si>
  <si>
    <t>炭山乡</t>
  </si>
  <si>
    <t>寨科乡</t>
  </si>
  <si>
    <t>合计</t>
  </si>
  <si>
    <t xml:space="preserve"> 分管领导：                          股室负责人：                           制表人：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</si>
</sst>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20"/>
      <color indexed="8"/>
      <name val="方正小标宋简体"/>
      <family val="4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1"/>
  <sheetViews>
    <sheetView tabSelected="1" zoomScaleSheetLayoutView="100" workbookViewId="0" topLeftCell="A1">
      <selection activeCell="A1" sqref="A1:J1"/>
    </sheetView>
  </sheetViews>
  <sheetFormatPr defaultColWidth="8.125" defaultRowHeight="14.25"/>
  <cols>
    <col min="1" max="1" width="6.00390625" style="6" customWidth="1"/>
    <col min="2" max="2" width="14.625" style="6" customWidth="1"/>
    <col min="3" max="3" width="16.25390625" style="6" customWidth="1"/>
    <col min="4" max="4" width="7.75390625" style="6" customWidth="1"/>
    <col min="5" max="8" width="12.125" style="6" customWidth="1"/>
    <col min="9" max="9" width="13.625" style="6" customWidth="1"/>
    <col min="10" max="10" width="15.50390625" style="6" customWidth="1"/>
    <col min="11" max="241" width="8.125" style="6" customWidth="1"/>
  </cols>
  <sheetData>
    <row r="1" spans="1:10" s="1" customFormat="1" ht="29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1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38" t="s">
        <v>2</v>
      </c>
    </row>
    <row r="3" spans="1:241" s="3" customFormat="1" ht="22.5" customHeight="1">
      <c r="A3" s="10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2"/>
      <c r="G3" s="12"/>
      <c r="H3" s="13"/>
      <c r="I3" s="10" t="s">
        <v>8</v>
      </c>
      <c r="J3" s="10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3" customFormat="1" ht="39.75" customHeight="1">
      <c r="A4" s="10"/>
      <c r="B4" s="10"/>
      <c r="C4" s="10"/>
      <c r="D4" s="10"/>
      <c r="E4" s="14" t="s">
        <v>10</v>
      </c>
      <c r="F4" s="15" t="s">
        <v>11</v>
      </c>
      <c r="G4" s="14" t="s">
        <v>12</v>
      </c>
      <c r="H4" s="15" t="s">
        <v>11</v>
      </c>
      <c r="I4" s="10"/>
      <c r="J4" s="1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4" customFormat="1" ht="19.5" customHeight="1">
      <c r="A5" s="16">
        <v>1</v>
      </c>
      <c r="B5" s="17" t="s">
        <v>13</v>
      </c>
      <c r="C5" s="18" t="s">
        <v>14</v>
      </c>
      <c r="D5" s="19">
        <f aca="true" t="shared" si="0" ref="D5:D18">E5+G5</f>
        <v>344</v>
      </c>
      <c r="E5" s="20">
        <v>315</v>
      </c>
      <c r="F5" s="20">
        <v>33000</v>
      </c>
      <c r="G5" s="20">
        <v>29</v>
      </c>
      <c r="H5" s="20">
        <v>6000</v>
      </c>
      <c r="I5" s="39">
        <f aca="true" t="shared" si="1" ref="I5:I18">F5+H5</f>
        <v>39000</v>
      </c>
      <c r="J5" s="20" t="s">
        <v>15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4" customFormat="1" ht="19.5" customHeight="1">
      <c r="A6" s="21">
        <v>2</v>
      </c>
      <c r="B6" s="22" t="s">
        <v>16</v>
      </c>
      <c r="C6" s="23"/>
      <c r="D6" s="19">
        <f t="shared" si="0"/>
        <v>153</v>
      </c>
      <c r="E6" s="24">
        <v>134</v>
      </c>
      <c r="F6" s="20">
        <f aca="true" t="shared" si="2" ref="F5:F18">E6*100</f>
        <v>13400</v>
      </c>
      <c r="G6" s="24">
        <v>19</v>
      </c>
      <c r="H6" s="20">
        <f aca="true" t="shared" si="3" ref="H5:H18">G6*200</f>
        <v>3800</v>
      </c>
      <c r="I6" s="39">
        <f t="shared" si="1"/>
        <v>17200</v>
      </c>
      <c r="J6" s="2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4" customFormat="1" ht="19.5" customHeight="1">
      <c r="A7" s="16">
        <v>3</v>
      </c>
      <c r="B7" s="22" t="s">
        <v>17</v>
      </c>
      <c r="C7" s="23"/>
      <c r="D7" s="19">
        <f t="shared" si="0"/>
        <v>245</v>
      </c>
      <c r="E7" s="24">
        <v>228</v>
      </c>
      <c r="F7" s="20">
        <f t="shared" si="2"/>
        <v>22800</v>
      </c>
      <c r="G7" s="24">
        <v>17</v>
      </c>
      <c r="H7" s="20">
        <f t="shared" si="3"/>
        <v>3400</v>
      </c>
      <c r="I7" s="39">
        <f t="shared" si="1"/>
        <v>26200</v>
      </c>
      <c r="J7" s="2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241" s="4" customFormat="1" ht="19.5" customHeight="1">
      <c r="A8" s="21">
        <v>4</v>
      </c>
      <c r="B8" s="22" t="s">
        <v>18</v>
      </c>
      <c r="C8" s="23"/>
      <c r="D8" s="19">
        <f t="shared" si="0"/>
        <v>104</v>
      </c>
      <c r="E8" s="24">
        <v>104</v>
      </c>
      <c r="F8" s="20">
        <f t="shared" si="2"/>
        <v>10400</v>
      </c>
      <c r="G8" s="24">
        <v>0</v>
      </c>
      <c r="H8" s="20">
        <f t="shared" si="3"/>
        <v>0</v>
      </c>
      <c r="I8" s="39">
        <f t="shared" si="1"/>
        <v>10400</v>
      </c>
      <c r="J8" s="2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</row>
    <row r="9" spans="1:241" s="4" customFormat="1" ht="19.5" customHeight="1">
      <c r="A9" s="16">
        <v>5</v>
      </c>
      <c r="B9" s="22" t="s">
        <v>19</v>
      </c>
      <c r="C9" s="23"/>
      <c r="D9" s="19">
        <f t="shared" si="0"/>
        <v>171</v>
      </c>
      <c r="E9" s="24">
        <v>168</v>
      </c>
      <c r="F9" s="20">
        <f t="shared" si="2"/>
        <v>16800</v>
      </c>
      <c r="G9" s="24">
        <v>3</v>
      </c>
      <c r="H9" s="20">
        <f t="shared" si="3"/>
        <v>600</v>
      </c>
      <c r="I9" s="39">
        <f t="shared" si="1"/>
        <v>17400</v>
      </c>
      <c r="J9" s="2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</row>
    <row r="10" spans="1:241" s="4" customFormat="1" ht="19.5" customHeight="1">
      <c r="A10" s="21">
        <v>6</v>
      </c>
      <c r="B10" s="22" t="s">
        <v>20</v>
      </c>
      <c r="C10" s="23"/>
      <c r="D10" s="19">
        <f t="shared" si="0"/>
        <v>92</v>
      </c>
      <c r="E10" s="24">
        <v>91</v>
      </c>
      <c r="F10" s="20">
        <f t="shared" si="2"/>
        <v>9100</v>
      </c>
      <c r="G10" s="24">
        <v>1</v>
      </c>
      <c r="H10" s="20">
        <f t="shared" si="3"/>
        <v>200</v>
      </c>
      <c r="I10" s="39">
        <f t="shared" si="1"/>
        <v>9300</v>
      </c>
      <c r="J10" s="2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</row>
    <row r="11" spans="1:10" s="5" customFormat="1" ht="19.5" customHeight="1">
      <c r="A11" s="16">
        <v>7</v>
      </c>
      <c r="B11" s="25" t="s">
        <v>21</v>
      </c>
      <c r="C11" s="26"/>
      <c r="D11" s="19">
        <f t="shared" si="0"/>
        <v>524</v>
      </c>
      <c r="E11" s="27">
        <v>511</v>
      </c>
      <c r="F11" s="20">
        <f t="shared" si="2"/>
        <v>51100</v>
      </c>
      <c r="G11" s="28">
        <v>13</v>
      </c>
      <c r="H11" s="20">
        <f t="shared" si="3"/>
        <v>2600</v>
      </c>
      <c r="I11" s="39">
        <f t="shared" si="1"/>
        <v>53700</v>
      </c>
      <c r="J11" s="27"/>
    </row>
    <row r="12" spans="1:10" s="5" customFormat="1" ht="19.5" customHeight="1">
      <c r="A12" s="21">
        <v>8</v>
      </c>
      <c r="B12" s="25" t="s">
        <v>22</v>
      </c>
      <c r="C12" s="26"/>
      <c r="D12" s="19">
        <f t="shared" si="0"/>
        <v>426</v>
      </c>
      <c r="E12" s="27">
        <v>419</v>
      </c>
      <c r="F12" s="20">
        <f t="shared" si="2"/>
        <v>41900</v>
      </c>
      <c r="G12" s="27">
        <v>7</v>
      </c>
      <c r="H12" s="20">
        <f t="shared" si="3"/>
        <v>1400</v>
      </c>
      <c r="I12" s="39">
        <f t="shared" si="1"/>
        <v>43300</v>
      </c>
      <c r="J12" s="27"/>
    </row>
    <row r="13" spans="1:10" s="5" customFormat="1" ht="19.5" customHeight="1">
      <c r="A13" s="16">
        <v>9</v>
      </c>
      <c r="B13" s="25" t="s">
        <v>23</v>
      </c>
      <c r="C13" s="26"/>
      <c r="D13" s="19">
        <f t="shared" si="0"/>
        <v>647</v>
      </c>
      <c r="E13" s="27">
        <v>630</v>
      </c>
      <c r="F13" s="20">
        <f t="shared" si="2"/>
        <v>63000</v>
      </c>
      <c r="G13" s="28">
        <v>17</v>
      </c>
      <c r="H13" s="20">
        <f t="shared" si="3"/>
        <v>3400</v>
      </c>
      <c r="I13" s="39">
        <f t="shared" si="1"/>
        <v>66400</v>
      </c>
      <c r="J13" s="27"/>
    </row>
    <row r="14" spans="1:10" s="5" customFormat="1" ht="19.5" customHeight="1">
      <c r="A14" s="21">
        <v>10</v>
      </c>
      <c r="B14" s="25" t="s">
        <v>24</v>
      </c>
      <c r="C14" s="26"/>
      <c r="D14" s="19">
        <f t="shared" si="0"/>
        <v>281</v>
      </c>
      <c r="E14" s="27">
        <v>278</v>
      </c>
      <c r="F14" s="20">
        <f t="shared" si="2"/>
        <v>27800</v>
      </c>
      <c r="G14" s="27">
        <v>3</v>
      </c>
      <c r="H14" s="20">
        <f t="shared" si="3"/>
        <v>600</v>
      </c>
      <c r="I14" s="39">
        <f t="shared" si="1"/>
        <v>28400</v>
      </c>
      <c r="J14" s="27"/>
    </row>
    <row r="15" spans="1:10" s="5" customFormat="1" ht="19.5" customHeight="1">
      <c r="A15" s="16">
        <v>11</v>
      </c>
      <c r="B15" s="25" t="s">
        <v>25</v>
      </c>
      <c r="C15" s="26"/>
      <c r="D15" s="19">
        <f t="shared" si="0"/>
        <v>267</v>
      </c>
      <c r="E15" s="27">
        <v>262</v>
      </c>
      <c r="F15" s="20">
        <f t="shared" si="2"/>
        <v>26200</v>
      </c>
      <c r="G15" s="27">
        <v>5</v>
      </c>
      <c r="H15" s="20">
        <f t="shared" si="3"/>
        <v>1000</v>
      </c>
      <c r="I15" s="39">
        <f t="shared" si="1"/>
        <v>27200</v>
      </c>
      <c r="J15" s="27"/>
    </row>
    <row r="16" spans="1:10" s="5" customFormat="1" ht="19.5" customHeight="1">
      <c r="A16" s="21">
        <v>12</v>
      </c>
      <c r="B16" s="25" t="s">
        <v>26</v>
      </c>
      <c r="C16" s="26"/>
      <c r="D16" s="19">
        <f t="shared" si="0"/>
        <v>164</v>
      </c>
      <c r="E16" s="27">
        <v>156</v>
      </c>
      <c r="F16" s="20">
        <f t="shared" si="2"/>
        <v>15600</v>
      </c>
      <c r="G16" s="27">
        <v>8</v>
      </c>
      <c r="H16" s="20">
        <f t="shared" si="3"/>
        <v>1600</v>
      </c>
      <c r="I16" s="39">
        <f t="shared" si="1"/>
        <v>17200</v>
      </c>
      <c r="J16" s="27"/>
    </row>
    <row r="17" spans="1:10" s="5" customFormat="1" ht="19.5" customHeight="1">
      <c r="A17" s="16">
        <v>13</v>
      </c>
      <c r="B17" s="29" t="s">
        <v>27</v>
      </c>
      <c r="C17" s="26"/>
      <c r="D17" s="19">
        <f t="shared" si="0"/>
        <v>104</v>
      </c>
      <c r="E17" s="30">
        <v>102</v>
      </c>
      <c r="F17" s="20">
        <f t="shared" si="2"/>
        <v>10200</v>
      </c>
      <c r="G17" s="30">
        <v>2</v>
      </c>
      <c r="H17" s="20">
        <f t="shared" si="3"/>
        <v>400</v>
      </c>
      <c r="I17" s="39">
        <f t="shared" si="1"/>
        <v>10600</v>
      </c>
      <c r="J17" s="30"/>
    </row>
    <row r="18" spans="1:10" s="5" customFormat="1" ht="19.5" customHeight="1">
      <c r="A18" s="21">
        <v>14</v>
      </c>
      <c r="B18" s="31" t="s">
        <v>28</v>
      </c>
      <c r="C18" s="32"/>
      <c r="D18" s="19">
        <f t="shared" si="0"/>
        <v>34</v>
      </c>
      <c r="E18" s="33">
        <v>34</v>
      </c>
      <c r="F18" s="20">
        <f t="shared" si="2"/>
        <v>3400</v>
      </c>
      <c r="G18" s="33">
        <v>0</v>
      </c>
      <c r="H18" s="20">
        <f t="shared" si="3"/>
        <v>0</v>
      </c>
      <c r="I18" s="39">
        <f t="shared" si="1"/>
        <v>3400</v>
      </c>
      <c r="J18" s="33"/>
    </row>
    <row r="19" spans="1:10" s="5" customFormat="1" ht="19.5" customHeight="1">
      <c r="A19" s="34"/>
      <c r="B19" s="35" t="s">
        <v>29</v>
      </c>
      <c r="C19" s="34"/>
      <c r="D19" s="36">
        <f aca="true" t="shared" si="4" ref="D19:I19">SUM(D5:D18)</f>
        <v>3556</v>
      </c>
      <c r="E19" s="36">
        <f t="shared" si="4"/>
        <v>3432</v>
      </c>
      <c r="F19" s="36">
        <f t="shared" si="4"/>
        <v>344700</v>
      </c>
      <c r="G19" s="36">
        <f t="shared" si="4"/>
        <v>124</v>
      </c>
      <c r="H19" s="36">
        <f t="shared" si="4"/>
        <v>25000</v>
      </c>
      <c r="I19" s="40">
        <f t="shared" si="4"/>
        <v>369700</v>
      </c>
      <c r="J19" s="34"/>
    </row>
    <row r="20" spans="1:10" s="5" customFormat="1" ht="18" customHeight="1">
      <c r="A20" s="37" t="s">
        <v>30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s="5" customFormat="1" ht="18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</sheetData>
  <sheetProtection/>
  <mergeCells count="10">
    <mergeCell ref="A1:J1"/>
    <mergeCell ref="E3:H3"/>
    <mergeCell ref="A3:A4"/>
    <mergeCell ref="B3:B4"/>
    <mergeCell ref="C3:C4"/>
    <mergeCell ref="C5:C18"/>
    <mergeCell ref="D3:D4"/>
    <mergeCell ref="I3:I4"/>
    <mergeCell ref="J3:J4"/>
    <mergeCell ref="A20:J2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Ohio</cp:lastModifiedBy>
  <cp:lastPrinted>2023-03-21T02:34:17Z</cp:lastPrinted>
  <dcterms:created xsi:type="dcterms:W3CDTF">2013-03-28T20:05:05Z</dcterms:created>
  <dcterms:modified xsi:type="dcterms:W3CDTF">2023-08-18T01:39:38Z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0F468DB6C5094C4A8344398A783B5453_13</vt:lpwstr>
  </property>
</Properties>
</file>