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农村低保" sheetId="1" r:id="rId1"/>
    <sheet name="农村高龄" sheetId="2" r:id="rId2"/>
  </sheets>
  <calcPr calcId="144525"/>
</workbook>
</file>

<file path=xl/sharedStrings.xml><?xml version="1.0" encoding="utf-8"?>
<sst xmlns="http://schemas.openxmlformats.org/spreadsheetml/2006/main" count="49" uniqueCount="27">
  <si>
    <t>2020年4月农村低保对象物价补贴资金分配表</t>
  </si>
  <si>
    <t>编制单位(公章)：固原市原州区民政局</t>
  </si>
  <si>
    <t>乡镇名称</t>
  </si>
  <si>
    <t>物价补贴</t>
  </si>
  <si>
    <t>2020年4月物价补贴
发放金额（元）</t>
  </si>
  <si>
    <t>备注</t>
  </si>
  <si>
    <t>发放标准（元/人）</t>
  </si>
  <si>
    <t>发放户数(户）</t>
  </si>
  <si>
    <t>发放人数(人）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</si>
  <si>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</si>
  <si>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</si>
  <si>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</si>
  <si>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</si>
  <si>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</si>
  <si>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</si>
  <si>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</si>
  <si>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</si>
  <si>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</si>
  <si>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</si>
  <si>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</si>
  <si>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合计</t>
  </si>
  <si>
    <t>┄┄</t>
  </si>
  <si>
    <t>股室负责人：</t>
  </si>
  <si>
    <t>制表人：</t>
  </si>
  <si>
    <t>时间：2020年5月27日</t>
  </si>
  <si>
    <t>2020年4月份农村高龄老人物价补贴资金分配表</t>
  </si>
  <si>
    <t>编制单位(公章)：原州区民政局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</si>
</sst>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family val="4"/>
      <charset val="134"/>
    </font>
    <font>
      <sz val="10"/>
      <name val="仿宋_GB2312"/>
      <family val="3"/>
      <charset val="134"/>
    </font>
    <font>
      <b/>
      <sz val="10"/>
      <name val="楷体_GB2312"/>
      <family val="3"/>
      <charset val="134"/>
    </font>
    <font>
      <b/>
      <sz val="10"/>
      <color indexed="8"/>
      <name val="仿宋_GB2312"/>
      <family val="3"/>
      <charset val="134"/>
    </font>
    <font>
      <b/>
      <sz val="9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20"/>
      <name val="方正小标宋简体"/>
      <charset val="134"/>
    </font>
    <font>
      <sz val="10"/>
      <name val="仿宋_GB2312"/>
      <charset val="134"/>
    </font>
    <font>
      <b/>
      <sz val="10"/>
      <name val="楷体_GB2312"/>
      <charset val="134"/>
    </font>
    <font>
      <b/>
      <sz val="10"/>
      <color indexed="8"/>
      <name val="仿宋_GB2312"/>
      <charset val="134"/>
    </font>
    <font>
      <b/>
      <sz val="9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31" fontId="3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31" fontId="9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"/>
  <sheetViews>
    <sheetView workbookViewId="0">
      <selection activeCell="A1" sqref="$A1:$XFD1048576"/>
    </sheetView>
  </sheetViews>
  <sheetFormatPr defaultColWidth="9" defaultRowHeight="14.25"/>
  <cols>
    <col min="1" max="1" width="16.625" style="20" customWidth="1"/>
    <col min="2" max="6" width="20.625" style="20" customWidth="1"/>
    <col min="7" max="16379" width="9" style="20"/>
    <col min="16380" max="16384" width="9" style="21"/>
  </cols>
  <sheetData>
    <row r="1" s="20" customFormat="1" ht="40" customHeight="1" spans="1:6">
      <c r="A1" s="22" t="s">
        <v>0</v>
      </c>
      <c r="B1" s="22"/>
      <c r="C1" s="22"/>
      <c r="D1" s="22"/>
      <c r="E1" s="22"/>
      <c r="F1" s="22"/>
    </row>
    <row r="2" s="20" customFormat="1" ht="15" customHeight="1" spans="1:6">
      <c r="A2" s="23" t="s">
        <v>1</v>
      </c>
      <c r="B2" s="23"/>
      <c r="C2" s="23"/>
      <c r="D2" s="23"/>
      <c r="E2" s="24"/>
      <c r="F2" s="25"/>
    </row>
    <row r="3" s="20" customFormat="1" ht="25" customHeight="1" spans="1:6">
      <c r="A3" s="26" t="s">
        <v>2</v>
      </c>
      <c r="B3" s="26" t="s">
        <v>3</v>
      </c>
      <c r="C3" s="26"/>
      <c r="D3" s="26"/>
      <c r="E3" s="27" t="s">
        <v>4</v>
      </c>
      <c r="F3" s="28" t="s">
        <v>5</v>
      </c>
    </row>
    <row r="4" s="20" customFormat="1" ht="25" customHeight="1" spans="1:6">
      <c r="A4" s="26"/>
      <c r="B4" s="26" t="s">
        <v>6</v>
      </c>
      <c r="C4" s="26" t="s">
        <v>7</v>
      </c>
      <c r="D4" s="26" t="s">
        <v>8</v>
      </c>
      <c r="E4" s="29"/>
      <c r="F4" s="30"/>
    </row>
    <row r="5" s="20" customFormat="1" ht="20" customHeight="1" spans="1:6">
      <c r="A5" s="31" t="s">
        <v>9</v>
      </c>
      <c r="B5" s="32">
        <v>26.6</v>
      </c>
      <c r="C5" s="31">
        <v>1059</v>
      </c>
      <c r="D5" s="33">
        <v>1854</v>
      </c>
      <c r="E5" s="34">
        <f t="shared" ref="E5:E15" si="0">B5*D5</f>
        <v>49316.4</v>
      </c>
      <c r="F5" s="35"/>
    </row>
    <row r="6" s="20" customFormat="1" ht="20" customHeight="1" spans="1:6">
      <c r="A6" s="31" t="s">
        <v>10</v>
      </c>
      <c r="B6" s="32">
        <v>26.6</v>
      </c>
      <c r="C6" s="31">
        <v>1036</v>
      </c>
      <c r="D6" s="33">
        <v>1782</v>
      </c>
      <c r="E6" s="34">
        <f t="shared" si="0"/>
        <v>47401.2</v>
      </c>
      <c r="F6" s="35"/>
    </row>
    <row r="7" s="20" customFormat="1" ht="20" customHeight="1" spans="1:6">
      <c r="A7" s="31" t="s">
        <v>11</v>
      </c>
      <c r="B7" s="32">
        <v>26.6</v>
      </c>
      <c r="C7" s="31">
        <v>2063</v>
      </c>
      <c r="D7" s="33">
        <v>3775</v>
      </c>
      <c r="E7" s="34">
        <f t="shared" si="0"/>
        <v>100415</v>
      </c>
      <c r="F7" s="35"/>
    </row>
    <row r="8" s="20" customFormat="1" ht="20" customHeight="1" spans="1:6">
      <c r="A8" s="31" t="s">
        <v>12</v>
      </c>
      <c r="B8" s="32">
        <v>26.6</v>
      </c>
      <c r="C8" s="31">
        <v>1719</v>
      </c>
      <c r="D8" s="33">
        <v>3195</v>
      </c>
      <c r="E8" s="34">
        <f t="shared" si="0"/>
        <v>84987</v>
      </c>
      <c r="F8" s="35"/>
    </row>
    <row r="9" s="20" customFormat="1" ht="20" customHeight="1" spans="1:6">
      <c r="A9" s="31" t="s">
        <v>13</v>
      </c>
      <c r="B9" s="32">
        <v>26.6</v>
      </c>
      <c r="C9" s="31">
        <v>2187</v>
      </c>
      <c r="D9" s="33">
        <v>4295</v>
      </c>
      <c r="E9" s="34">
        <f t="shared" si="0"/>
        <v>114247</v>
      </c>
      <c r="F9" s="35"/>
    </row>
    <row r="10" s="20" customFormat="1" ht="20" customHeight="1" spans="1:6">
      <c r="A10" s="31" t="s">
        <v>14</v>
      </c>
      <c r="B10" s="32">
        <v>26.6</v>
      </c>
      <c r="C10" s="31">
        <v>2171</v>
      </c>
      <c r="D10" s="33">
        <v>3937</v>
      </c>
      <c r="E10" s="34">
        <f t="shared" si="0"/>
        <v>104724.2</v>
      </c>
      <c r="F10" s="35"/>
    </row>
    <row r="11" s="20" customFormat="1" ht="20" customHeight="1" spans="1:6">
      <c r="A11" s="31" t="s">
        <v>15</v>
      </c>
      <c r="B11" s="32">
        <v>26.6</v>
      </c>
      <c r="C11" s="31">
        <v>857</v>
      </c>
      <c r="D11" s="33">
        <v>1557</v>
      </c>
      <c r="E11" s="34">
        <f t="shared" si="0"/>
        <v>41416.2</v>
      </c>
      <c r="F11" s="35"/>
    </row>
    <row r="12" s="20" customFormat="1" ht="20" customHeight="1" spans="1:6">
      <c r="A12" s="31" t="s">
        <v>16</v>
      </c>
      <c r="B12" s="32">
        <v>26.6</v>
      </c>
      <c r="C12" s="31">
        <v>3325</v>
      </c>
      <c r="D12" s="33">
        <v>6792</v>
      </c>
      <c r="E12" s="34">
        <f t="shared" si="0"/>
        <v>180667.2</v>
      </c>
      <c r="F12" s="35"/>
    </row>
    <row r="13" s="20" customFormat="1" ht="20" customHeight="1" spans="1:6">
      <c r="A13" s="31" t="s">
        <v>17</v>
      </c>
      <c r="B13" s="32">
        <v>26.6</v>
      </c>
      <c r="C13" s="31">
        <v>1157</v>
      </c>
      <c r="D13" s="33">
        <v>2129</v>
      </c>
      <c r="E13" s="34">
        <f t="shared" si="0"/>
        <v>56631.4</v>
      </c>
      <c r="F13" s="35"/>
    </row>
    <row r="14" s="20" customFormat="1" ht="20" customHeight="1" spans="1:6">
      <c r="A14" s="31" t="s">
        <v>18</v>
      </c>
      <c r="B14" s="32">
        <v>26.6</v>
      </c>
      <c r="C14" s="31">
        <v>3609</v>
      </c>
      <c r="D14" s="33">
        <v>7126</v>
      </c>
      <c r="E14" s="34">
        <f t="shared" si="0"/>
        <v>189551.6</v>
      </c>
      <c r="F14" s="36"/>
    </row>
    <row r="15" s="20" customFormat="1" ht="20" customHeight="1" spans="1:6">
      <c r="A15" s="31" t="s">
        <v>19</v>
      </c>
      <c r="B15" s="32">
        <v>26.6</v>
      </c>
      <c r="C15" s="31">
        <v>2178</v>
      </c>
      <c r="D15" s="33">
        <v>4602</v>
      </c>
      <c r="E15" s="34">
        <f t="shared" si="0"/>
        <v>122413.2</v>
      </c>
      <c r="F15" s="35"/>
    </row>
    <row r="16" s="20" customFormat="1" ht="20" customHeight="1" spans="1:6">
      <c r="A16" s="33" t="s">
        <v>20</v>
      </c>
      <c r="B16" s="31" t="s">
        <v>21</v>
      </c>
      <c r="C16" s="31">
        <f>SUM(C5:C15)</f>
        <v>21361</v>
      </c>
      <c r="D16" s="35">
        <f>SUM(D5:D15)</f>
        <v>41044</v>
      </c>
      <c r="E16" s="37">
        <f>SUM(E5:E15)</f>
        <v>1091770.4</v>
      </c>
      <c r="F16" s="35"/>
    </row>
    <row r="17" s="20" customFormat="1" customHeight="1"/>
    <row r="18" s="20" customFormat="1" customHeight="1" spans="16380:16384">
      <c r="XEZ18" s="21"/>
      <c r="XFA18" s="21"/>
      <c r="XFB18" s="21"/>
      <c r="XFC18" s="21"/>
      <c r="XFD18" s="21"/>
    </row>
    <row r="19" s="20" customFormat="1" customHeight="1" spans="2:16384">
      <c r="B19" s="23" t="s">
        <v>22</v>
      </c>
      <c r="C19" s="23"/>
      <c r="E19" s="38" t="s">
        <v>23</v>
      </c>
      <c r="F19" s="38"/>
      <c r="XEZ19" s="21"/>
      <c r="XFA19" s="21"/>
      <c r="XFB19" s="21"/>
      <c r="XFC19" s="21"/>
      <c r="XFD19" s="21"/>
    </row>
    <row r="20" s="20" customFormat="1" customHeight="1" spans="16380:16384">
      <c r="XEZ20" s="21"/>
      <c r="XFA20" s="21"/>
      <c r="XFB20" s="21"/>
      <c r="XFC20" s="21"/>
      <c r="XFD20" s="21"/>
    </row>
    <row r="21" s="20" customFormat="1" customHeight="1" spans="6:16384">
      <c r="F21" s="38" t="s">
        <v>24</v>
      </c>
      <c r="XEZ21" s="21"/>
      <c r="XFA21" s="21"/>
      <c r="XFB21" s="21"/>
      <c r="XFC21" s="21"/>
      <c r="XFD21" s="21"/>
    </row>
    <row r="22" s="20" customFormat="1" customHeight="1" spans="16380:16384">
      <c r="XEZ22" s="21"/>
      <c r="XFA22" s="21"/>
      <c r="XFB22" s="21"/>
      <c r="XFC22" s="21"/>
      <c r="XFD22" s="21"/>
    </row>
    <row r="23" s="20" customFormat="1" customHeight="1" spans="16380:16384">
      <c r="XEZ23" s="21"/>
      <c r="XFA23" s="21"/>
      <c r="XFB23" s="21"/>
      <c r="XFC23" s="21"/>
      <c r="XFD23" s="21"/>
    </row>
    <row r="24" s="20" customFormat="1" customHeight="1" spans="16380:16384">
      <c r="XEZ24" s="21"/>
      <c r="XFA24" s="21"/>
      <c r="XFB24" s="21"/>
      <c r="XFC24" s="21"/>
      <c r="XFD24" s="21"/>
    </row>
    <row r="25" s="20" customFormat="1" customHeight="1" spans="16380:16384">
      <c r="XEZ25" s="21"/>
      <c r="XFA25" s="21"/>
      <c r="XFB25" s="21"/>
      <c r="XFC25" s="21"/>
      <c r="XFD25" s="21"/>
    </row>
    <row r="26" s="20" customFormat="1" customHeight="1" spans="16380:16384">
      <c r="XEZ26" s="21"/>
      <c r="XFA26" s="21"/>
      <c r="XFB26" s="21"/>
      <c r="XFC26" s="21"/>
      <c r="XFD26" s="21"/>
    </row>
    <row r="27" s="20" customFormat="1" customHeight="1" spans="16380:16384">
      <c r="XEZ27" s="21"/>
      <c r="XFA27" s="21"/>
      <c r="XFB27" s="21"/>
      <c r="XFC27" s="21"/>
      <c r="XFD27" s="21"/>
    </row>
    <row r="28" s="20" customFormat="1" customHeight="1" spans="16380:16384">
      <c r="XEZ28" s="21"/>
      <c r="XFA28" s="21"/>
      <c r="XFB28" s="21"/>
      <c r="XFC28" s="21"/>
      <c r="XFD28" s="21"/>
    </row>
  </sheetData>
  <mergeCells count="5">
    <mergeCell ref="A1:F1"/>
    <mergeCell ref="B3:D3"/>
    <mergeCell ref="A3:A4"/>
    <mergeCell ref="E3:E4"/>
    <mergeCell ref="F3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C25" sqref="C25"/>
    </sheetView>
  </sheetViews>
  <sheetFormatPr defaultColWidth="9" defaultRowHeight="14.25" outlineLevelCol="4"/>
  <cols>
    <col min="1" max="1" width="16.625" style="1" customWidth="1"/>
    <col min="2" max="5" width="25.625" style="1" customWidth="1"/>
    <col min="6" max="16384" width="9" style="1"/>
  </cols>
  <sheetData>
    <row r="1" s="1" customFormat="1" ht="40" customHeight="1" spans="1:5">
      <c r="A1" s="2" t="s">
        <v>25</v>
      </c>
      <c r="B1" s="2"/>
      <c r="C1" s="2"/>
      <c r="D1" s="2"/>
      <c r="E1" s="2"/>
    </row>
    <row r="2" s="1" customFormat="1" ht="15" customHeight="1" spans="1:5">
      <c r="A2" s="3" t="s">
        <v>26</v>
      </c>
      <c r="B2" s="3"/>
      <c r="C2" s="3"/>
      <c r="D2" s="4"/>
      <c r="E2" s="5"/>
    </row>
    <row r="3" s="1" customFormat="1" ht="25" customHeight="1" spans="1:5">
      <c r="A3" s="6" t="s">
        <v>2</v>
      </c>
      <c r="B3" s="6" t="s">
        <v>3</v>
      </c>
      <c r="C3" s="6"/>
      <c r="D3" s="7" t="s">
        <v>4</v>
      </c>
      <c r="E3" s="8" t="s">
        <v>5</v>
      </c>
    </row>
    <row r="4" s="1" customFormat="1" ht="25" customHeight="1" spans="1:5">
      <c r="A4" s="6"/>
      <c r="B4" s="6" t="s">
        <v>6</v>
      </c>
      <c r="C4" s="6" t="s">
        <v>8</v>
      </c>
      <c r="D4" s="9"/>
      <c r="E4" s="10"/>
    </row>
    <row r="5" s="1" customFormat="1" ht="20" customHeight="1" spans="1:5">
      <c r="A5" s="11" t="s">
        <v>9</v>
      </c>
      <c r="B5" s="12">
        <v>26.6</v>
      </c>
      <c r="C5" s="13">
        <v>161</v>
      </c>
      <c r="D5" s="14">
        <f t="shared" ref="D5:D8" si="0">B5*C5</f>
        <v>4282.6</v>
      </c>
      <c r="E5" s="15"/>
    </row>
    <row r="6" s="1" customFormat="1" ht="20" customHeight="1" spans="1:5">
      <c r="A6" s="11" t="s">
        <v>10</v>
      </c>
      <c r="B6" s="12">
        <v>26.6</v>
      </c>
      <c r="C6" s="13">
        <v>164</v>
      </c>
      <c r="D6" s="14">
        <v>4335.8</v>
      </c>
      <c r="E6" s="15"/>
    </row>
    <row r="7" s="1" customFormat="1" ht="20" customHeight="1" spans="1:5">
      <c r="A7" s="11" t="s">
        <v>11</v>
      </c>
      <c r="B7" s="12">
        <v>26.6</v>
      </c>
      <c r="C7" s="13">
        <v>315</v>
      </c>
      <c r="D7" s="14">
        <f t="shared" si="0"/>
        <v>8379</v>
      </c>
      <c r="E7" s="15"/>
    </row>
    <row r="8" s="1" customFormat="1" ht="20" customHeight="1" spans="1:5">
      <c r="A8" s="11" t="s">
        <v>12</v>
      </c>
      <c r="B8" s="12">
        <v>26.6</v>
      </c>
      <c r="C8" s="13">
        <v>272</v>
      </c>
      <c r="D8" s="14">
        <f t="shared" si="0"/>
        <v>7235.2</v>
      </c>
      <c r="E8" s="15"/>
    </row>
    <row r="9" s="1" customFormat="1" ht="20" customHeight="1" spans="1:5">
      <c r="A9" s="11" t="s">
        <v>13</v>
      </c>
      <c r="B9" s="12">
        <v>26.6</v>
      </c>
      <c r="C9" s="13">
        <v>404</v>
      </c>
      <c r="D9" s="14">
        <v>10719.8</v>
      </c>
      <c r="E9" s="15"/>
    </row>
    <row r="10" s="1" customFormat="1" ht="20" customHeight="1" spans="1:5">
      <c r="A10" s="11" t="s">
        <v>14</v>
      </c>
      <c r="B10" s="12">
        <v>26.6</v>
      </c>
      <c r="C10" s="13">
        <v>291</v>
      </c>
      <c r="D10" s="14">
        <f t="shared" ref="D10:D15" si="1">B10*C10</f>
        <v>7740.6</v>
      </c>
      <c r="E10" s="15"/>
    </row>
    <row r="11" s="1" customFormat="1" ht="20" customHeight="1" spans="1:5">
      <c r="A11" s="11" t="s">
        <v>15</v>
      </c>
      <c r="B11" s="12">
        <v>26.6</v>
      </c>
      <c r="C11" s="13">
        <v>88</v>
      </c>
      <c r="D11" s="14">
        <f t="shared" si="1"/>
        <v>2340.8</v>
      </c>
      <c r="E11" s="15"/>
    </row>
    <row r="12" s="1" customFormat="1" ht="20" customHeight="1" spans="1:5">
      <c r="A12" s="11" t="s">
        <v>16</v>
      </c>
      <c r="B12" s="12">
        <v>26.6</v>
      </c>
      <c r="C12" s="13">
        <v>575</v>
      </c>
      <c r="D12" s="14">
        <f t="shared" si="1"/>
        <v>15295</v>
      </c>
      <c r="E12" s="15"/>
    </row>
    <row r="13" s="1" customFormat="1" ht="20" customHeight="1" spans="1:5">
      <c r="A13" s="11" t="s">
        <v>17</v>
      </c>
      <c r="B13" s="12">
        <v>26.6</v>
      </c>
      <c r="C13" s="13">
        <v>139</v>
      </c>
      <c r="D13" s="14">
        <f t="shared" si="1"/>
        <v>3697.4</v>
      </c>
      <c r="E13" s="15"/>
    </row>
    <row r="14" s="1" customFormat="1" ht="20" customHeight="1" spans="1:5">
      <c r="A14" s="11" t="s">
        <v>18</v>
      </c>
      <c r="B14" s="12">
        <v>26.6</v>
      </c>
      <c r="C14" s="13">
        <v>423</v>
      </c>
      <c r="D14" s="14">
        <f t="shared" si="1"/>
        <v>11251.8</v>
      </c>
      <c r="E14" s="16"/>
    </row>
    <row r="15" s="1" customFormat="1" ht="20" customHeight="1" spans="1:5">
      <c r="A15" s="11" t="s">
        <v>19</v>
      </c>
      <c r="B15" s="12">
        <v>26.6</v>
      </c>
      <c r="C15" s="13">
        <v>233</v>
      </c>
      <c r="D15" s="14">
        <f t="shared" si="1"/>
        <v>6197.8</v>
      </c>
      <c r="E15" s="15"/>
    </row>
    <row r="16" s="1" customFormat="1" ht="20" customHeight="1" spans="1:5">
      <c r="A16" s="13" t="s">
        <v>20</v>
      </c>
      <c r="B16" s="11" t="s">
        <v>21</v>
      </c>
      <c r="C16" s="15">
        <f>SUM(C5:C15)</f>
        <v>3065</v>
      </c>
      <c r="D16" s="17">
        <f>SUM(D5:D15)</f>
        <v>81475.8</v>
      </c>
      <c r="E16" s="15"/>
    </row>
    <row r="17" s="1" customFormat="1" spans="1:5">
      <c r="A17" s="18"/>
      <c r="B17" s="18"/>
      <c r="C17" s="18"/>
      <c r="D17" s="18"/>
      <c r="E17" s="18"/>
    </row>
    <row r="18" s="1" customFormat="1" spans="1:5">
      <c r="A18" s="18"/>
      <c r="B18" s="18"/>
      <c r="C18" s="18"/>
      <c r="D18" s="18"/>
      <c r="E18" s="18"/>
    </row>
    <row r="19" s="1" customFormat="1" spans="1:5">
      <c r="A19" s="18"/>
      <c r="B19" s="3" t="s">
        <v>22</v>
      </c>
      <c r="C19" s="18"/>
      <c r="D19" s="19" t="s">
        <v>23</v>
      </c>
      <c r="E19" s="19"/>
    </row>
    <row r="20" s="1" customFormat="1" spans="1:5">
      <c r="A20" s="18"/>
      <c r="B20" s="18"/>
      <c r="C20" s="18"/>
      <c r="D20" s="18"/>
      <c r="E20" s="18"/>
    </row>
    <row r="21" s="1" customFormat="1" spans="1:5">
      <c r="A21" s="18"/>
      <c r="B21" s="18"/>
      <c r="C21" s="18"/>
      <c r="D21" s="18"/>
      <c r="E21" s="19" t="s">
        <v>24</v>
      </c>
    </row>
    <row r="22" s="1" customFormat="1" spans="1:5">
      <c r="A22" s="18"/>
      <c r="B22" s="18"/>
      <c r="C22" s="18"/>
      <c r="D22" s="18"/>
      <c r="E22" s="18"/>
    </row>
  </sheetData>
  <mergeCells count="5">
    <mergeCell ref="A1:E1"/>
    <mergeCell ref="B3:C3"/>
    <mergeCell ref="A3:A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农村高龄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骑驴找马追骆驼</cp:lastModifiedBy>
  <dcterms:created xsi:type="dcterms:W3CDTF">2020-06-03T08:28:11Z</dcterms:created>
  <dcterms:modified xsi:type="dcterms:W3CDTF">2020-06-03T08:29:19Z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