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花名表" sheetId="1" r:id="rId1"/>
    <sheet name="汇总表" sheetId="7" r:id="rId2"/>
    <sheet name="Sheet2" sheetId="10" r:id="rId3"/>
  </sheets>
  <definedNames>
    <definedName name="_xlnm._FilterDatabase" localSheetId="0" hidden="1">花名表!$A$3:$K$28</definedName>
    <definedName name="_xlnm.Print_Titles" localSheetId="0">花名表!$1:$3</definedName>
    <definedName name="_xlnm.Print_Area" localSheetId="0">花名表!$A$1:$I$28</definedName>
  </definedNames>
  <calcPr calcId="144525"/>
</workbook>
</file>

<file path=xl/sharedStrings.xml><?xml version="1.0" encoding="utf-8"?>
<sst xmlns="http://schemas.openxmlformats.org/spreadsheetml/2006/main" count="184" uniqueCount="72">
  <si>
    <t>原州区2022年肉牛“见犊补母”项目补助资金拟兑付第八批公示表</t>
  </si>
  <si>
    <t>序号</t>
  </si>
  <si>
    <t>乡镇名称</t>
  </si>
  <si>
    <t>养殖场户
姓名</t>
  </si>
  <si>
    <t>所在
村组</t>
  </si>
  <si>
    <t>产犊母牛数量（头）</t>
  </si>
  <si>
    <t>产犊                                                                                                                                                                               数量（头）</t>
  </si>
  <si>
    <t>补助标准</t>
  </si>
  <si>
    <t>补助金额（元）</t>
  </si>
  <si>
    <t>是否为
建档户</t>
  </si>
  <si>
    <t>头营镇</t>
  </si>
  <si>
    <t>胡汉章</t>
  </si>
  <si>
    <t>蒋河村七组</t>
  </si>
  <si>
    <t>500元/头</t>
  </si>
  <si>
    <t>是</t>
  </si>
  <si>
    <t>吴永聪</t>
  </si>
  <si>
    <t>蒋河村八组</t>
  </si>
  <si>
    <t>杨德才</t>
  </si>
  <si>
    <t>蒋河村六组</t>
  </si>
  <si>
    <t>张生</t>
  </si>
  <si>
    <t>蒋河村四组</t>
  </si>
  <si>
    <t>申耀平</t>
  </si>
  <si>
    <t>蒋河村三组</t>
  </si>
  <si>
    <t>贾银川</t>
  </si>
  <si>
    <t>蒋河村二组</t>
  </si>
  <si>
    <t>张清发</t>
  </si>
  <si>
    <t>蒋河村一组</t>
  </si>
  <si>
    <t>朱贵成</t>
  </si>
  <si>
    <t>张治</t>
  </si>
  <si>
    <t>常万龙</t>
  </si>
  <si>
    <t>蒋河村五组</t>
  </si>
  <si>
    <t>田玉龙</t>
  </si>
  <si>
    <t>否</t>
  </si>
  <si>
    <t>郭忠</t>
  </si>
  <si>
    <t>吴汉生</t>
  </si>
  <si>
    <t>张有强</t>
  </si>
  <si>
    <t>马维海</t>
  </si>
  <si>
    <t>曾大宏</t>
  </si>
  <si>
    <t>高文海</t>
  </si>
  <si>
    <t>魏占民</t>
  </si>
  <si>
    <t>李培军</t>
  </si>
  <si>
    <t>贾银孝</t>
  </si>
  <si>
    <t>李培甫</t>
  </si>
  <si>
    <t>高希明</t>
  </si>
  <si>
    <t>张正兴</t>
  </si>
  <si>
    <t>王维红</t>
  </si>
  <si>
    <t>马明平</t>
  </si>
  <si>
    <t>马庄村二组</t>
  </si>
  <si>
    <t>张易镇</t>
  </si>
  <si>
    <t>王小平</t>
  </si>
  <si>
    <t>上马泉村二组</t>
  </si>
  <si>
    <t>黄铎堡镇</t>
  </si>
  <si>
    <t>何万龙</t>
  </si>
  <si>
    <t>陈庄村五组</t>
  </si>
  <si>
    <t>海玉英</t>
  </si>
  <si>
    <t>和润村</t>
  </si>
  <si>
    <t>合计</t>
  </si>
  <si>
    <t>原州区2022年肉牛“见犊补母”项目补助资金拟兑付第八批公示汇总表</t>
  </si>
  <si>
    <t>乡镇</t>
  </si>
  <si>
    <t>行政村名</t>
  </si>
  <si>
    <t>肉牛“见犊补母”情况</t>
  </si>
  <si>
    <t>补助资金</t>
  </si>
  <si>
    <t>总体情况</t>
  </si>
  <si>
    <t>其中：建档立卡户</t>
  </si>
  <si>
    <t>户数</t>
  </si>
  <si>
    <t>产犊母牛数（头）</t>
  </si>
  <si>
    <t>产犊数（头）</t>
  </si>
  <si>
    <t>蒋河村</t>
  </si>
  <si>
    <t>马庄村</t>
  </si>
  <si>
    <t>小计</t>
  </si>
  <si>
    <t>上马泉村</t>
  </si>
  <si>
    <t>陈庄村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</si>
</sst>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rgb="FF000000"/>
      <name val="黑体"/>
      <charset val="134"/>
    </font>
    <font>
      <b/>
      <sz val="11"/>
      <color indexed="8"/>
      <name val="黑体"/>
      <charset val="134"/>
    </font>
    <font>
      <b/>
      <sz val="16"/>
      <color indexed="8"/>
      <name val="黑体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u/>
      <sz val="8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黑体"/>
      <charset val="134"/>
    </font>
    <font>
      <b/>
      <sz val="8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b/>
      <sz val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2" fillId="2" borderId="4" applyNumberFormat="0" applyAlignment="0" applyProtection="0">
      <alignment vertical="center"/>
    </xf>
    <xf numFmtId="0" fontId="37" fillId="2" borderId="5" applyNumberFormat="0" applyAlignment="0" applyProtection="0">
      <alignment vertical="center"/>
    </xf>
    <xf numFmtId="0" fontId="38" fillId="27" borderId="9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58" fontId="2" fillId="0" borderId="0" xfId="0" applyNumberFormat="1" applyFont="1" applyAlignme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>
      <alignment vertical="center"/>
    </xf>
    <xf numFmtId="0" fontId="19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32"/>
  <sheetViews>
    <sheetView tabSelected="1" zoomScale="110" zoomScaleNormal="110" zoomScaleSheetLayoutView="187" workbookViewId="0">
      <selection activeCell="A1" sqref="A1:I1"/>
    </sheetView>
  </sheetViews>
  <sheetFormatPr defaultColWidth="9" defaultRowHeight="13.5"/>
  <cols>
    <col min="1" max="1" width="4.31666666666667" style="25" customWidth="1"/>
    <col min="2" max="2" width="10.1083333333333" style="25" customWidth="1"/>
    <col min="3" max="3" width="11.1333333333333" style="26" customWidth="1"/>
    <col min="4" max="4" width="15.1166666666667" style="25" customWidth="1"/>
    <col min="5" max="5" width="10.6083333333333" style="26" customWidth="1"/>
    <col min="6" max="6" width="10.6083333333333" style="25" customWidth="1"/>
    <col min="7" max="7" width="9.7" style="27" customWidth="1"/>
    <col min="8" max="8" width="9.61666666666667" style="25" customWidth="1"/>
    <col min="9" max="9" width="9.76666666666667" style="28" customWidth="1"/>
    <col min="10" max="11" width="9" style="28"/>
  </cols>
  <sheetData>
    <row r="1" ht="21" customHeight="1" spans="1:9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="21" customFormat="1" ht="20.25" customHeight="1" spans="1:11">
      <c r="A2" s="30" t="s">
        <v>1</v>
      </c>
      <c r="B2" s="31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2" t="s">
        <v>8</v>
      </c>
      <c r="I2" s="38" t="s">
        <v>9</v>
      </c>
      <c r="J2" s="39"/>
      <c r="K2" s="39"/>
    </row>
    <row r="3" s="21" customFormat="1" ht="16" customHeight="1" spans="1:11">
      <c r="A3" s="30"/>
      <c r="B3" s="33"/>
      <c r="C3" s="30"/>
      <c r="D3" s="30"/>
      <c r="E3" s="30"/>
      <c r="F3" s="30"/>
      <c r="G3" s="30"/>
      <c r="H3" s="32"/>
      <c r="I3" s="38"/>
      <c r="J3" s="39"/>
      <c r="K3" s="39"/>
    </row>
    <row r="4" s="22" customFormat="1" ht="15" customHeight="1" spans="1:11">
      <c r="A4" s="34">
        <v>1</v>
      </c>
      <c r="B4" s="34" t="s">
        <v>10</v>
      </c>
      <c r="C4" s="35" t="s">
        <v>11</v>
      </c>
      <c r="D4" s="35" t="s">
        <v>12</v>
      </c>
      <c r="E4" s="35">
        <v>4</v>
      </c>
      <c r="F4" s="35">
        <v>4</v>
      </c>
      <c r="G4" s="34" t="s">
        <v>13</v>
      </c>
      <c r="H4" s="34">
        <f>E4*500</f>
        <v>2000</v>
      </c>
      <c r="I4" s="40" t="s">
        <v>14</v>
      </c>
      <c r="J4" s="41"/>
      <c r="K4" s="41"/>
    </row>
    <row r="5" s="22" customFormat="1" ht="15" customHeight="1" spans="1:11">
      <c r="A5" s="34">
        <v>2</v>
      </c>
      <c r="B5" s="34" t="s">
        <v>10</v>
      </c>
      <c r="C5" s="35" t="s">
        <v>15</v>
      </c>
      <c r="D5" s="35" t="s">
        <v>16</v>
      </c>
      <c r="E5" s="35">
        <v>5</v>
      </c>
      <c r="F5" s="35">
        <v>5</v>
      </c>
      <c r="G5" s="34" t="s">
        <v>13</v>
      </c>
      <c r="H5" s="34">
        <f t="shared" ref="H5:H32" si="0">E5*500</f>
        <v>2500</v>
      </c>
      <c r="I5" s="40" t="s">
        <v>14</v>
      </c>
      <c r="J5" s="41"/>
      <c r="K5" s="41"/>
    </row>
    <row r="6" s="22" customFormat="1" ht="15" customHeight="1" spans="1:11">
      <c r="A6" s="34">
        <v>3</v>
      </c>
      <c r="B6" s="34" t="s">
        <v>10</v>
      </c>
      <c r="C6" s="35" t="s">
        <v>17</v>
      </c>
      <c r="D6" s="35" t="s">
        <v>18</v>
      </c>
      <c r="E6" s="35">
        <v>2</v>
      </c>
      <c r="F6" s="35">
        <v>2</v>
      </c>
      <c r="G6" s="34" t="s">
        <v>13</v>
      </c>
      <c r="H6" s="34">
        <f t="shared" si="0"/>
        <v>1000</v>
      </c>
      <c r="I6" s="40" t="s">
        <v>14</v>
      </c>
      <c r="J6" s="41"/>
      <c r="K6" s="41"/>
    </row>
    <row r="7" s="22" customFormat="1" ht="15" customHeight="1" spans="1:11">
      <c r="A7" s="34">
        <v>4</v>
      </c>
      <c r="B7" s="34" t="s">
        <v>10</v>
      </c>
      <c r="C7" s="35" t="s">
        <v>19</v>
      </c>
      <c r="D7" s="35" t="s">
        <v>20</v>
      </c>
      <c r="E7" s="35">
        <v>1</v>
      </c>
      <c r="F7" s="35">
        <v>1</v>
      </c>
      <c r="G7" s="34" t="s">
        <v>13</v>
      </c>
      <c r="H7" s="34">
        <f t="shared" si="0"/>
        <v>500</v>
      </c>
      <c r="I7" s="40" t="s">
        <v>14</v>
      </c>
      <c r="J7" s="41"/>
      <c r="K7" s="41"/>
    </row>
    <row r="8" s="22" customFormat="1" ht="15" customHeight="1" spans="1:11">
      <c r="A8" s="34">
        <v>5</v>
      </c>
      <c r="B8" s="34" t="s">
        <v>10</v>
      </c>
      <c r="C8" s="35" t="s">
        <v>21</v>
      </c>
      <c r="D8" s="35" t="s">
        <v>22</v>
      </c>
      <c r="E8" s="35">
        <v>5</v>
      </c>
      <c r="F8" s="35">
        <v>5</v>
      </c>
      <c r="G8" s="34" t="s">
        <v>13</v>
      </c>
      <c r="H8" s="34">
        <f t="shared" si="0"/>
        <v>2500</v>
      </c>
      <c r="I8" s="40" t="s">
        <v>14</v>
      </c>
      <c r="J8" s="41"/>
      <c r="K8" s="41"/>
    </row>
    <row r="9" s="22" customFormat="1" ht="15" customHeight="1" spans="1:11">
      <c r="A9" s="34">
        <v>6</v>
      </c>
      <c r="B9" s="34" t="s">
        <v>10</v>
      </c>
      <c r="C9" s="35" t="s">
        <v>23</v>
      </c>
      <c r="D9" s="35" t="s">
        <v>24</v>
      </c>
      <c r="E9" s="35">
        <v>4</v>
      </c>
      <c r="F9" s="35">
        <v>4</v>
      </c>
      <c r="G9" s="34" t="s">
        <v>13</v>
      </c>
      <c r="H9" s="34">
        <f t="shared" si="0"/>
        <v>2000</v>
      </c>
      <c r="I9" s="40" t="s">
        <v>14</v>
      </c>
      <c r="J9" s="41"/>
      <c r="K9" s="41"/>
    </row>
    <row r="10" s="22" customFormat="1" ht="15" customHeight="1" spans="1:11">
      <c r="A10" s="34">
        <v>7</v>
      </c>
      <c r="B10" s="34" t="s">
        <v>10</v>
      </c>
      <c r="C10" s="35" t="s">
        <v>25</v>
      </c>
      <c r="D10" s="35" t="s">
        <v>26</v>
      </c>
      <c r="E10" s="35">
        <v>4</v>
      </c>
      <c r="F10" s="35">
        <v>4</v>
      </c>
      <c r="G10" s="34" t="s">
        <v>13</v>
      </c>
      <c r="H10" s="34">
        <f t="shared" si="0"/>
        <v>2000</v>
      </c>
      <c r="I10" s="40" t="s">
        <v>14</v>
      </c>
      <c r="J10" s="41"/>
      <c r="K10" s="41"/>
    </row>
    <row r="11" s="22" customFormat="1" ht="15" customHeight="1" spans="1:11">
      <c r="A11" s="34">
        <v>8</v>
      </c>
      <c r="B11" s="34" t="s">
        <v>10</v>
      </c>
      <c r="C11" s="35" t="s">
        <v>27</v>
      </c>
      <c r="D11" s="35" t="s">
        <v>26</v>
      </c>
      <c r="E11" s="35">
        <v>3</v>
      </c>
      <c r="F11" s="35">
        <v>3</v>
      </c>
      <c r="G11" s="34" t="s">
        <v>13</v>
      </c>
      <c r="H11" s="34">
        <f t="shared" si="0"/>
        <v>1500</v>
      </c>
      <c r="I11" s="40" t="s">
        <v>14</v>
      </c>
      <c r="J11" s="41"/>
      <c r="K11" s="41"/>
    </row>
    <row r="12" s="22" customFormat="1" ht="15" customHeight="1" spans="1:11">
      <c r="A12" s="34">
        <v>9</v>
      </c>
      <c r="B12" s="34" t="s">
        <v>10</v>
      </c>
      <c r="C12" s="35" t="s">
        <v>28</v>
      </c>
      <c r="D12" s="35" t="s">
        <v>20</v>
      </c>
      <c r="E12" s="35">
        <v>2</v>
      </c>
      <c r="F12" s="35">
        <v>2</v>
      </c>
      <c r="G12" s="34" t="s">
        <v>13</v>
      </c>
      <c r="H12" s="34">
        <f t="shared" si="0"/>
        <v>1000</v>
      </c>
      <c r="I12" s="40" t="s">
        <v>14</v>
      </c>
      <c r="J12" s="41"/>
      <c r="K12" s="41"/>
    </row>
    <row r="13" s="22" customFormat="1" ht="15" customHeight="1" spans="1:11">
      <c r="A13" s="34">
        <v>10</v>
      </c>
      <c r="B13" s="34" t="s">
        <v>10</v>
      </c>
      <c r="C13" s="35" t="s">
        <v>29</v>
      </c>
      <c r="D13" s="35" t="s">
        <v>30</v>
      </c>
      <c r="E13" s="35">
        <v>10</v>
      </c>
      <c r="F13" s="35">
        <v>10</v>
      </c>
      <c r="G13" s="34" t="s">
        <v>13</v>
      </c>
      <c r="H13" s="34">
        <f t="shared" si="0"/>
        <v>5000</v>
      </c>
      <c r="I13" s="40" t="s">
        <v>14</v>
      </c>
      <c r="J13" s="41"/>
      <c r="K13" s="41"/>
    </row>
    <row r="14" s="22" customFormat="1" ht="15" customHeight="1" spans="1:11">
      <c r="A14" s="34">
        <v>11</v>
      </c>
      <c r="B14" s="34" t="s">
        <v>10</v>
      </c>
      <c r="C14" s="35" t="s">
        <v>31</v>
      </c>
      <c r="D14" s="35" t="s">
        <v>12</v>
      </c>
      <c r="E14" s="35">
        <v>2</v>
      </c>
      <c r="F14" s="35">
        <v>2</v>
      </c>
      <c r="G14" s="34" t="s">
        <v>13</v>
      </c>
      <c r="H14" s="34">
        <f t="shared" si="0"/>
        <v>1000</v>
      </c>
      <c r="I14" s="42" t="s">
        <v>32</v>
      </c>
      <c r="J14" s="41"/>
      <c r="K14" s="41"/>
    </row>
    <row r="15" s="22" customFormat="1" ht="15" customHeight="1" spans="1:11">
      <c r="A15" s="34">
        <v>12</v>
      </c>
      <c r="B15" s="34" t="s">
        <v>10</v>
      </c>
      <c r="C15" s="35" t="s">
        <v>33</v>
      </c>
      <c r="D15" s="35" t="s">
        <v>18</v>
      </c>
      <c r="E15" s="35">
        <v>3</v>
      </c>
      <c r="F15" s="35">
        <v>3</v>
      </c>
      <c r="G15" s="34" t="s">
        <v>13</v>
      </c>
      <c r="H15" s="34">
        <f t="shared" si="0"/>
        <v>1500</v>
      </c>
      <c r="I15" s="42" t="s">
        <v>32</v>
      </c>
      <c r="J15" s="41"/>
      <c r="K15" s="41"/>
    </row>
    <row r="16" s="22" customFormat="1" ht="15" customHeight="1" spans="1:11">
      <c r="A16" s="34">
        <v>13</v>
      </c>
      <c r="B16" s="34" t="s">
        <v>10</v>
      </c>
      <c r="C16" s="35" t="s">
        <v>34</v>
      </c>
      <c r="D16" s="35" t="s">
        <v>18</v>
      </c>
      <c r="E16" s="35">
        <v>3</v>
      </c>
      <c r="F16" s="35">
        <v>3</v>
      </c>
      <c r="G16" s="34" t="s">
        <v>13</v>
      </c>
      <c r="H16" s="34">
        <f t="shared" si="0"/>
        <v>1500</v>
      </c>
      <c r="I16" s="42" t="s">
        <v>32</v>
      </c>
      <c r="J16" s="41"/>
      <c r="K16" s="41"/>
    </row>
    <row r="17" s="22" customFormat="1" ht="15" customHeight="1" spans="1:11">
      <c r="A17" s="34">
        <v>14</v>
      </c>
      <c r="B17" s="34" t="s">
        <v>10</v>
      </c>
      <c r="C17" s="35" t="s">
        <v>35</v>
      </c>
      <c r="D17" s="35" t="s">
        <v>12</v>
      </c>
      <c r="E17" s="35">
        <v>6</v>
      </c>
      <c r="F17" s="35">
        <v>6</v>
      </c>
      <c r="G17" s="34" t="s">
        <v>13</v>
      </c>
      <c r="H17" s="34">
        <f t="shared" si="0"/>
        <v>3000</v>
      </c>
      <c r="I17" s="42" t="s">
        <v>32</v>
      </c>
      <c r="J17" s="41"/>
      <c r="K17" s="41"/>
    </row>
    <row r="18" s="22" customFormat="1" ht="15" customHeight="1" spans="1:11">
      <c r="A18" s="34">
        <v>15</v>
      </c>
      <c r="B18" s="34" t="s">
        <v>10</v>
      </c>
      <c r="C18" s="35" t="s">
        <v>36</v>
      </c>
      <c r="D18" s="35" t="s">
        <v>12</v>
      </c>
      <c r="E18" s="35">
        <v>13</v>
      </c>
      <c r="F18" s="35">
        <v>13</v>
      </c>
      <c r="G18" s="34" t="s">
        <v>13</v>
      </c>
      <c r="H18" s="34">
        <f t="shared" si="0"/>
        <v>6500</v>
      </c>
      <c r="I18" s="42" t="s">
        <v>32</v>
      </c>
      <c r="J18" s="41"/>
      <c r="K18" s="41"/>
    </row>
    <row r="19" s="22" customFormat="1" ht="15" customHeight="1" spans="1:11">
      <c r="A19" s="34">
        <v>16</v>
      </c>
      <c r="B19" s="34" t="s">
        <v>10</v>
      </c>
      <c r="C19" s="35" t="s">
        <v>37</v>
      </c>
      <c r="D19" s="35" t="s">
        <v>18</v>
      </c>
      <c r="E19" s="35">
        <v>4</v>
      </c>
      <c r="F19" s="35">
        <v>4</v>
      </c>
      <c r="G19" s="34" t="s">
        <v>13</v>
      </c>
      <c r="H19" s="34">
        <f t="shared" si="0"/>
        <v>2000</v>
      </c>
      <c r="I19" s="42" t="s">
        <v>32</v>
      </c>
      <c r="J19" s="41"/>
      <c r="K19" s="41"/>
    </row>
    <row r="20" s="22" customFormat="1" ht="15" customHeight="1" spans="1:11">
      <c r="A20" s="34">
        <v>17</v>
      </c>
      <c r="B20" s="34" t="s">
        <v>10</v>
      </c>
      <c r="C20" s="35" t="s">
        <v>38</v>
      </c>
      <c r="D20" s="35" t="s">
        <v>22</v>
      </c>
      <c r="E20" s="35">
        <v>1</v>
      </c>
      <c r="F20" s="35">
        <v>1</v>
      </c>
      <c r="G20" s="34" t="s">
        <v>13</v>
      </c>
      <c r="H20" s="34">
        <f t="shared" si="0"/>
        <v>500</v>
      </c>
      <c r="I20" s="42" t="s">
        <v>32</v>
      </c>
      <c r="J20" s="41"/>
      <c r="K20" s="41"/>
    </row>
    <row r="21" s="22" customFormat="1" ht="15" customHeight="1" spans="1:11">
      <c r="A21" s="34">
        <v>18</v>
      </c>
      <c r="B21" s="34" t="s">
        <v>10</v>
      </c>
      <c r="C21" s="35" t="s">
        <v>39</v>
      </c>
      <c r="D21" s="35" t="s">
        <v>24</v>
      </c>
      <c r="E21" s="35">
        <v>17</v>
      </c>
      <c r="F21" s="35">
        <v>17</v>
      </c>
      <c r="G21" s="34" t="s">
        <v>13</v>
      </c>
      <c r="H21" s="34">
        <f t="shared" si="0"/>
        <v>8500</v>
      </c>
      <c r="I21" s="42" t="s">
        <v>32</v>
      </c>
      <c r="J21" s="41"/>
      <c r="K21" s="41"/>
    </row>
    <row r="22" s="22" customFormat="1" ht="15" customHeight="1" spans="1:11">
      <c r="A22" s="34">
        <v>19</v>
      </c>
      <c r="B22" s="34" t="s">
        <v>10</v>
      </c>
      <c r="C22" s="35" t="s">
        <v>40</v>
      </c>
      <c r="D22" s="35" t="s">
        <v>24</v>
      </c>
      <c r="E22" s="35">
        <v>26</v>
      </c>
      <c r="F22" s="35">
        <v>26</v>
      </c>
      <c r="G22" s="34" t="s">
        <v>13</v>
      </c>
      <c r="H22" s="34">
        <f t="shared" si="0"/>
        <v>13000</v>
      </c>
      <c r="I22" s="42" t="s">
        <v>32</v>
      </c>
      <c r="J22" s="41"/>
      <c r="K22" s="41"/>
    </row>
    <row r="23" s="22" customFormat="1" ht="15" customHeight="1" spans="1:11">
      <c r="A23" s="34">
        <v>20</v>
      </c>
      <c r="B23" s="34" t="s">
        <v>10</v>
      </c>
      <c r="C23" s="35" t="s">
        <v>41</v>
      </c>
      <c r="D23" s="35" t="s">
        <v>24</v>
      </c>
      <c r="E23" s="35">
        <v>25</v>
      </c>
      <c r="F23" s="35">
        <v>25</v>
      </c>
      <c r="G23" s="34" t="s">
        <v>13</v>
      </c>
      <c r="H23" s="34">
        <f t="shared" si="0"/>
        <v>12500</v>
      </c>
      <c r="I23" s="42" t="s">
        <v>32</v>
      </c>
      <c r="J23" s="41"/>
      <c r="K23" s="41"/>
    </row>
    <row r="24" s="22" customFormat="1" ht="15" customHeight="1" spans="1:11">
      <c r="A24" s="34">
        <v>21</v>
      </c>
      <c r="B24" s="34" t="s">
        <v>10</v>
      </c>
      <c r="C24" s="35" t="s">
        <v>42</v>
      </c>
      <c r="D24" s="35" t="s">
        <v>24</v>
      </c>
      <c r="E24" s="35">
        <v>30</v>
      </c>
      <c r="F24" s="35">
        <v>30</v>
      </c>
      <c r="G24" s="34" t="s">
        <v>13</v>
      </c>
      <c r="H24" s="34">
        <f t="shared" si="0"/>
        <v>15000</v>
      </c>
      <c r="I24" s="42" t="s">
        <v>32</v>
      </c>
      <c r="J24" s="41"/>
      <c r="K24" s="41"/>
    </row>
    <row r="25" s="22" customFormat="1" ht="15" customHeight="1" spans="1:11">
      <c r="A25" s="34">
        <v>22</v>
      </c>
      <c r="B25" s="34" t="s">
        <v>10</v>
      </c>
      <c r="C25" s="35" t="s">
        <v>43</v>
      </c>
      <c r="D25" s="35" t="s">
        <v>24</v>
      </c>
      <c r="E25" s="35">
        <v>10</v>
      </c>
      <c r="F25" s="35">
        <v>10</v>
      </c>
      <c r="G25" s="34" t="s">
        <v>13</v>
      </c>
      <c r="H25" s="34">
        <f t="shared" si="0"/>
        <v>5000</v>
      </c>
      <c r="I25" s="42" t="s">
        <v>32</v>
      </c>
      <c r="J25" s="41"/>
      <c r="K25" s="41"/>
    </row>
    <row r="26" s="22" customFormat="1" ht="15" customHeight="1" spans="1:11">
      <c r="A26" s="34">
        <v>23</v>
      </c>
      <c r="B26" s="34" t="s">
        <v>10</v>
      </c>
      <c r="C26" s="35" t="s">
        <v>44</v>
      </c>
      <c r="D26" s="35" t="s">
        <v>26</v>
      </c>
      <c r="E26" s="35">
        <v>3</v>
      </c>
      <c r="F26" s="35">
        <v>3</v>
      </c>
      <c r="G26" s="34" t="s">
        <v>13</v>
      </c>
      <c r="H26" s="34">
        <f t="shared" si="0"/>
        <v>1500</v>
      </c>
      <c r="I26" s="42" t="s">
        <v>32</v>
      </c>
      <c r="J26" s="41"/>
      <c r="K26" s="41"/>
    </row>
    <row r="27" s="22" customFormat="1" ht="15" customHeight="1" spans="1:11">
      <c r="A27" s="34">
        <v>24</v>
      </c>
      <c r="B27" s="34" t="s">
        <v>10</v>
      </c>
      <c r="C27" s="35" t="s">
        <v>45</v>
      </c>
      <c r="D27" s="35" t="s">
        <v>20</v>
      </c>
      <c r="E27" s="35">
        <v>2</v>
      </c>
      <c r="F27" s="35">
        <v>2</v>
      </c>
      <c r="G27" s="34" t="s">
        <v>13</v>
      </c>
      <c r="H27" s="34">
        <f t="shared" si="0"/>
        <v>1000</v>
      </c>
      <c r="I27" s="42" t="s">
        <v>32</v>
      </c>
      <c r="J27" s="41"/>
      <c r="K27" s="41"/>
    </row>
    <row r="28" s="22" customFormat="1" ht="15" customHeight="1" spans="1:11">
      <c r="A28" s="34">
        <v>25</v>
      </c>
      <c r="B28" s="34" t="s">
        <v>10</v>
      </c>
      <c r="C28" s="35" t="s">
        <v>46</v>
      </c>
      <c r="D28" s="35" t="s">
        <v>47</v>
      </c>
      <c r="E28" s="35">
        <v>8</v>
      </c>
      <c r="F28" s="35">
        <v>8</v>
      </c>
      <c r="G28" s="34" t="s">
        <v>13</v>
      </c>
      <c r="H28" s="34">
        <f t="shared" si="0"/>
        <v>4000</v>
      </c>
      <c r="I28" s="42" t="s">
        <v>32</v>
      </c>
      <c r="J28" s="41"/>
      <c r="K28" s="41"/>
    </row>
    <row r="29" s="23" customFormat="1" ht="15" customHeight="1" spans="1:11">
      <c r="A29" s="34">
        <v>26</v>
      </c>
      <c r="B29" s="34" t="s">
        <v>48</v>
      </c>
      <c r="C29" s="34" t="s">
        <v>49</v>
      </c>
      <c r="D29" s="34" t="s">
        <v>50</v>
      </c>
      <c r="E29" s="34">
        <v>7</v>
      </c>
      <c r="F29" s="34">
        <v>7</v>
      </c>
      <c r="G29" s="34" t="s">
        <v>13</v>
      </c>
      <c r="H29" s="34">
        <f t="shared" si="0"/>
        <v>3500</v>
      </c>
      <c r="I29" s="42" t="s">
        <v>32</v>
      </c>
      <c r="J29" s="43"/>
      <c r="K29" s="43"/>
    </row>
    <row r="30" ht="15" customHeight="1" spans="1:9">
      <c r="A30" s="34">
        <v>27</v>
      </c>
      <c r="B30" s="34" t="s">
        <v>51</v>
      </c>
      <c r="C30" s="34" t="s">
        <v>52</v>
      </c>
      <c r="D30" s="34" t="s">
        <v>53</v>
      </c>
      <c r="E30" s="34">
        <v>5</v>
      </c>
      <c r="F30" s="34">
        <v>5</v>
      </c>
      <c r="G30" s="34" t="s">
        <v>13</v>
      </c>
      <c r="H30" s="34">
        <f t="shared" si="0"/>
        <v>2500</v>
      </c>
      <c r="I30" s="34" t="s">
        <v>32</v>
      </c>
    </row>
    <row r="31" ht="15" customHeight="1" spans="1:9">
      <c r="A31" s="34">
        <v>28</v>
      </c>
      <c r="B31" s="34" t="s">
        <v>51</v>
      </c>
      <c r="C31" s="34" t="s">
        <v>54</v>
      </c>
      <c r="D31" s="34" t="s">
        <v>55</v>
      </c>
      <c r="E31" s="34">
        <v>1</v>
      </c>
      <c r="F31" s="34">
        <v>1</v>
      </c>
      <c r="G31" s="34" t="s">
        <v>13</v>
      </c>
      <c r="H31" s="34">
        <f t="shared" si="0"/>
        <v>500</v>
      </c>
      <c r="I31" s="42" t="s">
        <v>14</v>
      </c>
    </row>
    <row r="32" s="24" customFormat="1" ht="23" customHeight="1" spans="1:11">
      <c r="A32" s="36" t="s">
        <v>56</v>
      </c>
      <c r="B32" s="36"/>
      <c r="C32" s="36"/>
      <c r="D32" s="36"/>
      <c r="E32" s="36">
        <f>SUM(E4:E31)</f>
        <v>206</v>
      </c>
      <c r="F32" s="36">
        <f>SUM(F4:F31)</f>
        <v>206</v>
      </c>
      <c r="G32" s="36"/>
      <c r="H32" s="37">
        <f t="shared" si="0"/>
        <v>103000</v>
      </c>
      <c r="I32" s="36"/>
      <c r="J32" s="44"/>
      <c r="K32" s="44"/>
    </row>
  </sheetData>
  <mergeCells count="11">
    <mergeCell ref="A1:I1"/>
    <mergeCell ref="A32:D3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47916666666667" right="0.393055555555556" top="0.865972222222222" bottom="0.629166666666667" header="0.984027777777778" footer="0.35416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L14"/>
  <sheetViews>
    <sheetView zoomScale="149" zoomScaleNormal="149" workbookViewId="0">
      <selection activeCell="I8" sqref="I8"/>
    </sheetView>
  </sheetViews>
  <sheetFormatPr defaultColWidth="9" defaultRowHeight="13.5"/>
  <cols>
    <col min="1" max="1" width="3.25833333333333" customWidth="1"/>
    <col min="2" max="2" width="13.375" style="5" customWidth="1"/>
    <col min="3" max="3" width="12.75" style="5" customWidth="1"/>
    <col min="4" max="4" width="5.875" customWidth="1"/>
    <col min="5" max="5" width="8.75" customWidth="1"/>
    <col min="6" max="6" width="9.25" customWidth="1"/>
    <col min="7" max="7" width="5.75" customWidth="1"/>
    <col min="8" max="8" width="8.75" customWidth="1"/>
    <col min="9" max="9" width="6.5" customWidth="1"/>
    <col min="10" max="10" width="10" customWidth="1"/>
    <col min="11" max="11" width="10.0166666666667" style="6" customWidth="1"/>
    <col min="13" max="13" width="9.25"/>
  </cols>
  <sheetData>
    <row r="1" ht="29" customHeight="1" spans="1:11">
      <c r="A1" s="7" t="s">
        <v>57</v>
      </c>
      <c r="B1" s="8"/>
      <c r="C1" s="8"/>
      <c r="D1" s="9"/>
      <c r="E1" s="9"/>
      <c r="F1" s="9"/>
      <c r="G1" s="9"/>
      <c r="H1" s="9"/>
      <c r="I1" s="9"/>
      <c r="J1" s="9"/>
      <c r="K1" s="9"/>
    </row>
    <row r="2" s="1" customFormat="1" ht="16" customHeight="1" spans="1:11">
      <c r="A2" s="10" t="s">
        <v>1</v>
      </c>
      <c r="B2" s="11" t="s">
        <v>58</v>
      </c>
      <c r="C2" s="11" t="s">
        <v>59</v>
      </c>
      <c r="D2" s="12" t="s">
        <v>60</v>
      </c>
      <c r="E2" s="13"/>
      <c r="F2" s="13"/>
      <c r="G2" s="13"/>
      <c r="H2" s="13"/>
      <c r="I2" s="13"/>
      <c r="J2" s="18" t="s">
        <v>61</v>
      </c>
      <c r="K2" s="18"/>
    </row>
    <row r="3" s="1" customFormat="1" ht="14" customHeight="1" spans="1:11">
      <c r="A3" s="10"/>
      <c r="B3" s="11"/>
      <c r="C3" s="11"/>
      <c r="D3" s="12" t="s">
        <v>62</v>
      </c>
      <c r="E3" s="13"/>
      <c r="F3" s="13"/>
      <c r="G3" s="12" t="s">
        <v>63</v>
      </c>
      <c r="H3" s="13"/>
      <c r="I3" s="13"/>
      <c r="J3" s="18" t="s">
        <v>7</v>
      </c>
      <c r="K3" s="18" t="s">
        <v>8</v>
      </c>
    </row>
    <row r="4" s="1" customFormat="1" ht="27" customHeight="1" spans="1:11">
      <c r="A4" s="10"/>
      <c r="B4" s="11"/>
      <c r="C4" s="11"/>
      <c r="D4" s="11" t="s">
        <v>64</v>
      </c>
      <c r="E4" s="11" t="s">
        <v>65</v>
      </c>
      <c r="F4" s="11" t="s">
        <v>66</v>
      </c>
      <c r="G4" s="11" t="s">
        <v>64</v>
      </c>
      <c r="H4" s="11" t="s">
        <v>65</v>
      </c>
      <c r="I4" s="11" t="s">
        <v>66</v>
      </c>
      <c r="J4" s="19"/>
      <c r="K4" s="18"/>
    </row>
    <row r="5" s="2" customFormat="1" ht="20" customHeight="1" spans="1:12">
      <c r="A5" s="14">
        <v>1</v>
      </c>
      <c r="B5" s="14" t="s">
        <v>10</v>
      </c>
      <c r="C5" s="14" t="s">
        <v>67</v>
      </c>
      <c r="D5" s="14">
        <v>24</v>
      </c>
      <c r="E5" s="14">
        <v>185</v>
      </c>
      <c r="F5" s="14">
        <v>185</v>
      </c>
      <c r="G5" s="14">
        <v>10</v>
      </c>
      <c r="H5" s="14">
        <v>40</v>
      </c>
      <c r="I5" s="14">
        <v>40</v>
      </c>
      <c r="J5" s="14" t="s">
        <v>13</v>
      </c>
      <c r="K5" s="14">
        <f>E5*500</f>
        <v>92500</v>
      </c>
      <c r="L5" s="20"/>
    </row>
    <row r="6" s="2" customFormat="1" ht="20" customHeight="1" spans="1:12">
      <c r="A6" s="14">
        <v>2</v>
      </c>
      <c r="B6" s="14"/>
      <c r="C6" s="15" t="s">
        <v>68</v>
      </c>
      <c r="D6" s="14">
        <v>1</v>
      </c>
      <c r="E6" s="14">
        <v>8</v>
      </c>
      <c r="F6" s="14">
        <v>8</v>
      </c>
      <c r="G6" s="14">
        <v>0</v>
      </c>
      <c r="H6" s="14">
        <v>0</v>
      </c>
      <c r="I6" s="14">
        <v>0</v>
      </c>
      <c r="J6" s="14" t="s">
        <v>13</v>
      </c>
      <c r="K6" s="14">
        <f>E6*500</f>
        <v>4000</v>
      </c>
      <c r="L6" s="20"/>
    </row>
    <row r="7" s="3" customFormat="1" ht="20" customHeight="1" spans="1:11">
      <c r="A7" s="14" t="s">
        <v>69</v>
      </c>
      <c r="B7" s="14"/>
      <c r="C7" s="14"/>
      <c r="D7" s="14">
        <f>SUM(D5:D6)</f>
        <v>25</v>
      </c>
      <c r="E7" s="14">
        <f t="shared" ref="E7:K7" si="0">SUM(E5:E6)</f>
        <v>193</v>
      </c>
      <c r="F7" s="14">
        <f t="shared" si="0"/>
        <v>193</v>
      </c>
      <c r="G7" s="14">
        <f t="shared" si="0"/>
        <v>10</v>
      </c>
      <c r="H7" s="14">
        <f t="shared" si="0"/>
        <v>40</v>
      </c>
      <c r="I7" s="14">
        <f t="shared" si="0"/>
        <v>40</v>
      </c>
      <c r="J7" s="14"/>
      <c r="K7" s="14">
        <f>SUM(K5:K6)</f>
        <v>96500</v>
      </c>
    </row>
    <row r="8" s="2" customFormat="1" ht="20" customHeight="1" spans="1:11">
      <c r="A8" s="14">
        <v>1</v>
      </c>
      <c r="B8" s="14" t="s">
        <v>48</v>
      </c>
      <c r="C8" s="14" t="s">
        <v>70</v>
      </c>
      <c r="D8" s="14">
        <v>1</v>
      </c>
      <c r="E8" s="14">
        <v>7</v>
      </c>
      <c r="F8" s="14">
        <v>7</v>
      </c>
      <c r="G8" s="14">
        <v>0</v>
      </c>
      <c r="H8" s="14">
        <v>0</v>
      </c>
      <c r="I8" s="14">
        <v>0</v>
      </c>
      <c r="J8" s="14" t="s">
        <v>13</v>
      </c>
      <c r="K8" s="14">
        <f>E8*500</f>
        <v>3500</v>
      </c>
    </row>
    <row r="9" s="4" customFormat="1" ht="20" customHeight="1" spans="1:11">
      <c r="A9" s="14" t="s">
        <v>69</v>
      </c>
      <c r="B9" s="14"/>
      <c r="C9" s="14"/>
      <c r="D9" s="14">
        <f>SUM(D8:D8)</f>
        <v>1</v>
      </c>
      <c r="E9" s="14">
        <f t="shared" ref="E9:K9" si="1">SUM(E8:E8)</f>
        <v>7</v>
      </c>
      <c r="F9" s="14">
        <f t="shared" si="1"/>
        <v>7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/>
      <c r="K9" s="14">
        <f>SUM(K8:K8)</f>
        <v>3500</v>
      </c>
    </row>
    <row r="10" s="4" customFormat="1" ht="20" customHeight="1" spans="1:11">
      <c r="A10" s="14">
        <v>1</v>
      </c>
      <c r="B10" s="16" t="s">
        <v>51</v>
      </c>
      <c r="C10" s="14" t="s">
        <v>71</v>
      </c>
      <c r="D10" s="14">
        <v>1</v>
      </c>
      <c r="E10" s="14">
        <v>5</v>
      </c>
      <c r="F10" s="14">
        <v>5</v>
      </c>
      <c r="G10" s="14">
        <v>0</v>
      </c>
      <c r="H10" s="14">
        <v>0</v>
      </c>
      <c r="I10" s="14">
        <v>0</v>
      </c>
      <c r="J10" s="14" t="s">
        <v>13</v>
      </c>
      <c r="K10" s="14">
        <f>E10*500</f>
        <v>2500</v>
      </c>
    </row>
    <row r="11" s="4" customFormat="1" ht="20" customHeight="1" spans="1:11">
      <c r="A11" s="14">
        <v>2</v>
      </c>
      <c r="B11" s="16"/>
      <c r="C11" s="14" t="s">
        <v>55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 t="s">
        <v>13</v>
      </c>
      <c r="K11" s="14">
        <f>E11*500</f>
        <v>500</v>
      </c>
    </row>
    <row r="12" s="4" customFormat="1" ht="20" customHeight="1" spans="1:11">
      <c r="A12" s="16" t="s">
        <v>69</v>
      </c>
      <c r="B12" s="16"/>
      <c r="C12" s="16"/>
      <c r="D12" s="14">
        <f>SUM(D10:D11)</f>
        <v>2</v>
      </c>
      <c r="E12" s="14">
        <f t="shared" ref="E12:K12" si="2">SUM(E10:E11)</f>
        <v>6</v>
      </c>
      <c r="F12" s="14">
        <f t="shared" si="2"/>
        <v>6</v>
      </c>
      <c r="G12" s="14">
        <f t="shared" si="2"/>
        <v>1</v>
      </c>
      <c r="H12" s="14">
        <f t="shared" si="2"/>
        <v>1</v>
      </c>
      <c r="I12" s="14">
        <f t="shared" si="2"/>
        <v>1</v>
      </c>
      <c r="J12" s="14"/>
      <c r="K12" s="14">
        <f>SUM(K10:K11)</f>
        <v>3000</v>
      </c>
    </row>
    <row r="13" s="4" customFormat="1" ht="20" customHeight="1" spans="1:11">
      <c r="A13" s="17" t="s">
        <v>56</v>
      </c>
      <c r="B13" s="17"/>
      <c r="C13" s="17"/>
      <c r="D13" s="17">
        <f>D9+D7+D12</f>
        <v>28</v>
      </c>
      <c r="E13" s="17">
        <f t="shared" ref="E13:K13" si="3">E9+E7+E12</f>
        <v>206</v>
      </c>
      <c r="F13" s="17">
        <f t="shared" si="3"/>
        <v>206</v>
      </c>
      <c r="G13" s="17">
        <f t="shared" si="3"/>
        <v>11</v>
      </c>
      <c r="H13" s="17">
        <f t="shared" si="3"/>
        <v>41</v>
      </c>
      <c r="I13" s="17">
        <f t="shared" si="3"/>
        <v>41</v>
      </c>
      <c r="J13" s="17"/>
      <c r="K13" s="17">
        <f>K9+K7+K12</f>
        <v>103000</v>
      </c>
    </row>
    <row r="14" customFormat="1" spans="2:11">
      <c r="B14" s="5"/>
      <c r="C14" s="5"/>
      <c r="K14" s="6"/>
    </row>
  </sheetData>
  <mergeCells count="16">
    <mergeCell ref="A1:K1"/>
    <mergeCell ref="D2:I2"/>
    <mergeCell ref="J2:K2"/>
    <mergeCell ref="D3:F3"/>
    <mergeCell ref="G3:I3"/>
    <mergeCell ref="A7:C7"/>
    <mergeCell ref="A9:C9"/>
    <mergeCell ref="A12:C12"/>
    <mergeCell ref="A13:C13"/>
    <mergeCell ref="A2:A4"/>
    <mergeCell ref="B2:B4"/>
    <mergeCell ref="B5:B6"/>
    <mergeCell ref="B10:B11"/>
    <mergeCell ref="C2:C4"/>
    <mergeCell ref="J3:J4"/>
    <mergeCell ref="K3:K4"/>
  </mergeCells>
  <pageMargins left="0.511805555555556" right="0.354166666666667" top="0.707638888888889" bottom="1.18055555555556" header="0.511805555555556" footer="0.393055555555556"/>
  <pageSetup paperSize="9" orientation="portrait" horizont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花名表</vt:lpstr>
      <vt:lpstr>汇总表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2016-08-19T10:30:00Z</dcterms:created>
  <cp:lastPrinted>2017-08-27T11:05:00Z</cp:lastPrinted>
  <dcterms:modified xsi:type="dcterms:W3CDTF">2022-06-01T03:12:17Z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32B942477996453E83C72DC393E76467</vt:lpwstr>
  </property>
  <property fmtid="{D5CDD505-2E9C-101B-9397-08002B2CF9AE}" pid="4" name="KSOReadingLayout">
    <vt:bool>true</vt:bool>
  </property>
</Properties>
</file>