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27" activeTab="0"/>
  </bookViews>
  <sheets>
    <sheet name="汇总表" sheetId="1" r:id="rId1"/>
  </sheets>
  <definedNames>
    <definedName name="_xlnm.Print_Titles" localSheetId="0">'汇总表'!$1:$4</definedName>
  </definedNames>
  <calcPr fullCalcOnLoad="1"/>
</workbook>
</file>

<file path=xl/sharedStrings.xml><?xml version="1.0" encoding="utf-8"?>
<sst xmlns="http://schemas.openxmlformats.org/spreadsheetml/2006/main" count="193" uniqueCount="95">
  <si>
    <t>2018年原州区重点项目绩效评价任务分配表</t>
  </si>
  <si>
    <t>填报单位：原州区财政局</t>
  </si>
  <si>
    <t>单位：万元</t>
  </si>
  <si>
    <t>序号</t>
  </si>
  <si>
    <t>预算单位</t>
  </si>
  <si>
    <t>项目名称</t>
  </si>
  <si>
    <t>绩效目标</t>
  </si>
  <si>
    <t>2018年预算安排</t>
  </si>
  <si>
    <t>绩效评价方式（打"√")</t>
  </si>
  <si>
    <t>单位自行评价</t>
  </si>
  <si>
    <t>财政组织评价</t>
  </si>
  <si>
    <t>总计</t>
  </si>
  <si>
    <t>一、原州区农业农村局小计</t>
  </si>
  <si>
    <t>农业农村局</t>
  </si>
  <si>
    <t>2018年产业发展项目</t>
  </si>
  <si>
    <t>目标1：优质粮食产业1、按时完成各项观测任务，及时上报观测结果。2、试验占地45亩，试验示范87个玉米新品种，筛选出适宜原州区种植的优新玉米新品种3-5个，现场观摩培训农资生产经销人员、种植大户100人次。3、各乡镇农民种植马铃薯7万亩（350万元未使用）4、建设马铃薯绿色增产模式攻关示范5000亩。5、建设马铃薯滴灌水肥一体化技术示范展示100亩，开展试验研究6项、示范展示2项。目标2：蔬菜产业1、建设完成彭堡镇闫堡、姚磨新品种展示80亩，新品种试验10亩，农机农艺融合机械化示范10亩。2、 建设10个千亩露地冷凉蔬菜基地39170亩。3、11个生态移民日光温室2578栋和3个生态移民大拱棚391栋种苗补贴。4、维修日光温室293栋。目标3：草畜产业1、原州区肉牛“见犊补母”全覆盖，任务计划2.8万头。2、通过政府招标采购青贮玉米籽种120吨，提供种养户推广种植青贮玉米6万亩，推广全株玉米青贮5万吨、黄贮、苜蓿包膜青贮9.89万吨，示范推广玉米芯利用1000吨。3、原州区2018年草畜产业节本增效肉牛、肉羊科技示范项目21个。4、在原州区9个乡镇实施。一是蜜蜂：7615箱；二是生态鸡81230只；三是种兔31010只。5、引进推广优质肉牛冻精8.3万支；采购液氮1.5万立升。6、11个乡镇种植一年生优质牧草14万亩。目标4：农民科技教育1、依托农民专业合作社等新型经营主体新建农民田间学校4所。2、完成原州区政府安排的1115人（含新型职业农民培训635人）培训任务，在二营农民田间学校举办2期培训班，每期培训20人。目标，在石羊农民田间学校举办1期培训班，培训20人。3、财会人员培训。目标5：旱作农业1、建立核心示范园区70亩，开展大区示范展示8项，试验研究5项，示范推广全程机械化精量播种技术600亩。2、春秋覆膜面积7万亩，地膜533.52吨，回收残膜5500吨，新建残膜回收网点1家。3、挂牌入户拖拉机、联合收割机500台。审验换证农业机械驾驶员2000人。培训农机操作人员及农机驾驶人员2100人，检验拖拉机、联合收割机8900台（辆）。目标6：地方特色产业1、计划推广种植万寿菊3123亩。2、基地建设 新建5个千亩中药材、红树莓示范。对原州区内企业、合作社、种植大户按照无公害、标准化方式种植中药材、红树莓面积在200亩以上的种植主体进行每亩100元的补贴，全区补贴 2万亩，
 目标7：农村产业融合发展1、建设20吨贮藏窖9座，60吨贮藏窖6座，20吨组装式预冷库2座，50吨组装式预冷库4座，100吨组装式预冷库10座，处理能力1吨/批（总干燥面积100平方米）的热泵控温控湿式热风烘房2座。2、对2017年度从事农业特色优势的经营主体的银行贷款通过申报，农业企业贷款按照同期同档次基准利率的60%,其他经营主体贷款按照同期同档次基准利率的60%予以贴息。  
 目标8：产业化经营与农业执法1、项目计划对2017年被评为国家级农民专业合作社示范社、自治区级示范合作社和示范家庭农场、市级示范合作社和示范家庭农场、原州区示范合作社和示范家庭农场带动贫困户发展产业、在统一新品种引进、投入品购销、生产技术推广、病虫害防治、产品分级包装、收购销售等环节进行扶持补助，共计32家。2、项目计划对9家历年来被评为国家级农民专业合作社示范社带动贫困户发展产业，在发展绿色生态农业、开展标准化生产、生产、销售、“三位一体”综合合作、参与产业精准扶贫等方面进行补助。计划带动贫困户180户。</t>
  </si>
  <si>
    <t>√</t>
  </si>
  <si>
    <t>2018年产业扶贫项目</t>
  </si>
  <si>
    <t xml:space="preserve"> 目标1：养殖业计划实施补栏牛25233头、羊23535只、猪3729头、育肥驴108头、鸡48647只、肉兔5981只、蜜蜂2770箱、圈棚2079座、青储池1390座、鸡舍13座、猪舍169座。目标2：种植业计划实施马铃薯16184亩、露地蔬菜1010亩、葱、大蒜789亩、萝卜280亩、蘑菇菌棒80800只、苜蓿5844亩、苹果15.5亩、中药材2394亩。 目标3：机械购置计划实施保温被棚体长度25088米、铡草机≤3T 1552台、3～6T1116台、≥6T3388台。饲草料计划实施1552头。目标4:计划总投资12134万元。扶持对象均为建档立卡户，计划总收益建档立卡户20000户。</t>
  </si>
  <si>
    <t>2018年农村改革与创新项目</t>
  </si>
  <si>
    <t>目标1：政府购买兽医社会化服务补助项目在原州区十一个乡镇、三个街道办事处全面推行政府购买兽医社会化服务，强制免疫密度动态保持在90%以上，免疫抗体水平全年保持在70%以上，确保年内畜禽病死率小于牛1.5%、猪羊3%、禽5%。目标2：农村土地承包经营权退出改革试点项目收储土地总面积1800亩，各项目实施村建立收储中心。目标3：2018年原州区农村改革试点项目项目计划对2018年原州区10个农村改革示范点进行补助，每个示范点补助4万元。</t>
  </si>
  <si>
    <t>2018年涉农贷款贴息及农业保险项目</t>
  </si>
  <si>
    <t>目标1：2018年对10个乡镇27个行政村、2家养殖场所投放饲养的安格斯基础母牛进行贷款贴息，资金来源为原州区财政资金。目标2：政策性农业保险：四家公司实际完成：小麦承保140196.9亩，玉米651560.5亩，马铃薯139844.16亩，日光温室2017亩，蔬菜80129.63亩，枸杞21510.8万亩，7000元保额基础母牛1097头、5000元保额基础母牛3976头，安格斯牛1192头，基础母羊81只。中国人民财产保险股份有限公司固原市原州支公司完成政策性农业保险县级配套资金3742611.51元、中国大地财产保险股份有限公司固原中心支公司完成政策性农业保险县级配套资金745565.32元、中国太平洋财产保险股份有限公司固原中心支公司完成政策性农业保险县级配套资金335837.81元、中国平安财产保险股份有限公司固原中心支公司完成政策性农业保险县级配套资金137019.38元。目标3：“扶贫保”优势特色产业保险：中国人民财产保险股份有限公司固原市原州支公司完成小杂粮14262亩，万寿菊617亩，胡麻6610亩，蜜蜂3467箱，补栏牛11242头，补栏安格斯牛13726只、商品驴25头；完成原州区县级配套资金5838122.19元。</t>
  </si>
  <si>
    <t>2018年壮大村集体项目</t>
  </si>
  <si>
    <t>目标1：制定实施方案，做好发展规划。5个乡镇5个行政村，进行实地调研论证。确定了村集体经济发展项目，制定了指导5个试点村发展壮大村集体经济的实施方案。目标2：成立组织机构，强化领导责任。成立了由政府分管农业的副区长担任组长，分管财政的副区长担任副组长，各乡镇乡镇长、财政局、农牧局、农经站主要负责人为成员的原州区发展壮大村集体经济领导小组。目标3：建立发展载体，探索经营模式。5个试点村，有4个村成立了股份经济合作社，1个村成立土地股份合作社。有的村利用资源优势发展，有的村利用产业优势发展，并初步形成了“村集体＋社员”集体统一经营、“村集体＋专业合作社（企业）”股份制经营和对外投资等3种村集体经济发展模式。目标4：健全监管制度，确保规范运行。制定了《原州区发展壮大村集体经济扶持资金暂行管理办法》。目标5：制定了《原州区发展壮大村集体经济实施方案》。</t>
  </si>
  <si>
    <t>2018年实用技术培训项目</t>
  </si>
  <si>
    <t>目标1：完成精准脱贫实用技术培训任务1500人。目标2：2018年11月底前完成全年培训任务。目标3：参培学员满意度达90%以上。</t>
  </si>
  <si>
    <t>二、原州区自然资源局小计</t>
  </si>
  <si>
    <t>自然资源局</t>
  </si>
  <si>
    <t>2018年原州区贫困村庄及道路绿化项目</t>
  </si>
  <si>
    <t>1：对S312张易至将台段进行绿化，绿化总长度10公里，两侧绿化带宽各15米，栽植3-5行，靠路边种植一些花灌木或彩色树种进行点缀对盐化工节点周边整治，实施造林绿化90亩。2对S203隆德至张易段进行绿化，绿化总长度7.5公里，两侧绿化带宽各15米，栽植3-5行，靠路边种植一些花灌木或彩色树种进行点缀。3对三须路及101省道三营辅线段绿化绿化进行改造提升。4对贫困村庄点及道路进行绿化。</t>
  </si>
  <si>
    <t>2018年贫困村村庄绿化提升建设项目</t>
  </si>
  <si>
    <t>1、绿化赵千户林场至红庄林场林区道路10公里，栽植1.5米以上云杉3500株，2米以上油松3200株。2、实施绿化73亩栽植云杉等各类苗木10996株，丁香等灌木树392株，紫叶矮樱色带56平方米；土地整理及杂草清除20000平方米。3、实施造林绿化，共栽植云杉、油松等各类苗木2896株（墩），栽植四季玫瑰、金叶榆等为主的色带3065平方米。并对绿化区域采用机械、人工等回填平整。4、绿化黄铎堡镇陈庄村庄道路20公里，实施村部及庄点绿化18亩。5、绿化开城镇郭庙村道路4公里，栽植H≥3m云杉2664株。6、实施彭堡镇申庄村道路绿化4公里，栽植3m云杉2664株。</t>
  </si>
  <si>
    <t>2018年荒山造林项目</t>
  </si>
  <si>
    <t>实施荒山造林5万亩，其中营造乔木林3.4万亩，营造灌木林1.6万亩。</t>
  </si>
  <si>
    <t>2018年天保及公益林森林资源管护项目</t>
  </si>
  <si>
    <t>1、更换琉璃瓦970平方米，更换门26套，合金窗20套，铺设地板1222平方米，内墙粉刷3700平方米，外墙粉刷350平方米，院坪硬化900平方米，土石方清运340方，维修马东山林场饮水管道1公里，蓄水池10立方米。2、补植柠条等1500亩。 3、实施鼠兔防治试验项目1000亩。4、实施国家级公益林森林生态效益补偿面积48.29万。5、2000-2002年，原州区退耕还林面积纳入生态效益补偿面积64255.9亩。</t>
  </si>
  <si>
    <t>2018年林业优势特色产业项目</t>
  </si>
  <si>
    <t>1、改造低产枸杞园2000。2、建设枸杞制干设施3条；3、建设自根砧矮化密植苹果基地等“四个一”示范园区2000亩 ；4林木种质资源清查；5、2017年枸杞产业扶贫项；6、在官厅、炭山、寨科等乡镇种植红梅杏2501.2亩；7、实施鼢鼠物理阻隔网造林800亩，每亩补助350元，实施物理器械捕杀鼢鼠每只5元，捕鼠2万只补助经费10万元；树干钻孔防治每株成本1.5元，防治8万株补助经费12万元。</t>
  </si>
  <si>
    <t>2018年基层贫困林场基础设施建设项目</t>
  </si>
  <si>
    <t>1、新建房屋7间162㎡；屋顶翻修305㎡，内外粉916㎡，门窗8套，外墙保温360㎡；暖气改造416㎡，围墙40m，围墙内外粉80㎡，大门1座，厕所30㎡。2、硬化官河路至古树林场场部林区道路2.35公里。</t>
  </si>
  <si>
    <t>2018年道路绿化项目</t>
  </si>
  <si>
    <t>1、309国道原州区黄峁山段两侧绿化工程。2、头营镇石羊村美丽村庄建设绿化工程。3、里沟至西大路道路绿化工程。4、原州区道路绿化工程。</t>
  </si>
  <si>
    <t>三、原州区水务局小计</t>
  </si>
  <si>
    <t>水务局</t>
  </si>
  <si>
    <t>2018年高效节水灌溉工程</t>
  </si>
  <si>
    <t>1.闫堡村等片区高效节水灌溉工程：项目区全部为井灌区，马园村片区利用原有1眼机井，惠德村片区新建1眼机井，同时利用原有1眼机井，吴磨村片区新建1眼机井，闫堡片区配套3眼机井，河东片区利用原有3眼机井，铺设主干管298.713公里，配套建筑149座，新建2眼机井, 改造4眼机井，破碎及恢复混凝土路面2处。2.王明村等片区高效节水灌溉工程：项目区全部为井灌区，杜家庄片区新建机井2眼，王明村片区新建机井5眼，南屯片区配套3眼机井，马庄片区新建机井2眼。铺设主干管322.87公里，滴灌管95.603 公里，喷头31388个，离心+网式过滤器2套，配套建筑204座，新建9眼机井, 改造3眼机井，破碎及恢复混凝土路面2处。3.原州区设施农业园区节水改造提升工程：完成头营镇泉港村、马园村、三合村、蒋河村、利民村、陶庄村和马庄村；三营镇金轮村和团结村；彭堡镇闫堡村和慧德村。其中陶庄和马庄为高效节水灌区，其余均为设施温棚片区。改善项目区2819座温棚及高效节灌片区共计灌溉面积1.14万亩。4.原州区头营镇蒋河三队高效节水灌溉工程：新打机井7眼，配套变压器7台，架设高压输电线路1.45公里；铺设主干管、干管、分干管、支管共计208.51公里，出地管1.71公里，出地连接管3.95公里，喷头竖管62.52公里，喷头26040个，配套各类建筑物50座。5.原州区彭堡镇蒋口片区高效节水灌溉工程：新打机井1眼（井深150m),架设50kv变台1座，配套喷灌面积300亩，管灌面积200亩。6.头营镇杨郎村三、四队高效节水灌溉工程：发展高效节水灌溉面积750亩。7.三营镇甘沟村节水改造提升工程：地面铺设毛管长1400.7公里，管径16mm；附管（PE管）长7.23公里；沿支管每100m左右设给水栓一个，共设给水装置90座。维修检查井15座，新建检查井21座，新建排水井10座。</t>
  </si>
  <si>
    <t>2018年河道治理工程</t>
  </si>
  <si>
    <t>1.冬至河治理工程布设护岸工程共13处单侧总长7.6公。马莲川河治理工程布设护岸工程共7处单侧总长1.9公里。2.原州区清水河(北环路~沈家河库尾)环境综合整治工程由水景观及绿化工程、河道治理工程（沈家河库尾）、道路及绿化工程三部分组成。共计新建混凝土溢流堰8道，形成景观水域面积18hm2，栽种水生植物66850 m2，河道护岸总长1.78km，河道两岸沥青混凝土观摩道路总长9.1km，绿化面积13650 m2，种植陆生植物1820棵。3.新建引水管道长7.5km，全部为DN800mmPE双壁波纹管；配套建筑物20座，其中各类闸阀井6座，过沟建筑物4座，过路建筑物8座，管道出水口1座，管道过水库右岸填土防护工程1处。4.新建土坝：坝前培厚，坝顶宽度由5米加宽至10米，坝顶设置1.2米高的放浪墙，坝顶用C20混凝土硬化；对现状1# 泄洪塔、泄洪洞拆除，重新扩建泄洪塔及泄洪洞；增收大坝渗流和变形监测设施，水雨情监测设施，增设坝顶照明系统，大坝及建筑物视频监控设施。该项目属自治区发改委2015年批复项目，总投资4937万元。5.新建陈小沟村沟道疏浚、恢复植被、坡耕地造林、美化环境等，综合治理面积26.8平方公里。6.原州区马家庄子、老庄沟、中川、秋家沟、营畔，庙台、白路岗子、高庄湾、下里堡、李套子等10座骨干坝除险加固工程各骨干坝均新增设溢洪道一处。7.原州区澳华牧业养殖基地土地平整工程新打机井1眼，配套200立方米蓄水池1座，铺设扬水管道400米，平整面积757亩，平整土方73.59万立方米，碾压土方24.53万立方米。</t>
  </si>
  <si>
    <t>2018年水土保持工程</t>
  </si>
  <si>
    <t>1.原州区寨洼小流域综合治理项目新增水土流失治理面积9.63平方公里。其中，营造荒沟乔灌混交林197.51公顷，道路绿化林9.39公顷，村庄绿化林33.12公顷，封禁治理677.07公顷；修建生产道路15.65公里，田间道路2.75公里，漫水桥4座，过路涵管5座；修建沟道砌护工程5处（共砌护615米、采取河道柳桩防护2047根）道路排水沟200米，沟岸防护工程70米，柳谷坊28座，沟头防护5处，建封禁标志牌4座。2.原州区老虎嘴小流域综合治理项目新增水土流失治理面积8.87平方公里 。其中，配套田间道路5.33公里；营造水土保持林209.17公顷，道路林4.54公里/5673株，村庄绿化林11公顷/5500株；庭院经济林14.67公顷/18333株，修建集雨场5500平方米，水窖55眼，配套抽水泵55套和水管5500米，建设沟头治理工程4处，柳谷坊32座；封禁治理558.77公顷，设立封禁宣传牌2座。3.原州区东淌小流域综合治理项目新增水土流失治理面积13.6平方公里 。其中，沟道防护林207.31公顷，道路绿化林24公顷，村庄绿化林10公顷；经济林54.7公顷，封禁治理857.33公顷修筑生产道路15hm，田间道路30公里,过路涵管161座；柳谷坊18处，沟头防护6处，泉水改造1处，宣传碑4座。</t>
  </si>
  <si>
    <t>2018年农村饮水安全巩固提升工程</t>
  </si>
  <si>
    <t xml:space="preserve"> 目标1：铺设配水管道48.91公里，其中延伸管道32.31公里，更换管道16.6公里，铺设串巷管道总长149.2公里，入户管道279.75公里，支管配套建筑物2982座，其中管道泵1座，新建蓄水池4座，围护已建蓄水池121座，过沟防冲墙53座，过路建筑物297座，各类阀井175座，配套联户水表井466座，入户水井1865座，维修改造柯庄人饮工程水源截潜工程1处。目标2：新建1个全区级信息化调度会商监控中心，安装拼接大屏、数据服务器和视频服务器等硬件设备及应用软件系统；新建官厅、头营、张易3个乡镇水利工作站，配套硬件设备及软件系统；配套三个乡镇水利工作站所辖供水范围内5处泵站、30处调蓄水池、11处供水管网和20处村级总管道监测控制点，更换入户智能计量表3960户。</t>
  </si>
  <si>
    <t>四、原州区住房城乡建设和交通局小计</t>
  </si>
  <si>
    <t>住房城乡建设和交通局</t>
  </si>
  <si>
    <t>2018年贫困村道路建设项目</t>
  </si>
  <si>
    <t xml:space="preserve"> 目标1：2018年原州区农村公路交通厅项目，10条共81.6公里。目标2：2018年原州区农村公路发改委项目，1条共9.977公里。目标3：2018年原州区脱贫销号村建设项目，35条共196.7公里。</t>
  </si>
  <si>
    <t>2018年危房危窑改造项目</t>
  </si>
  <si>
    <t>目标1：自治区住建厅下达2400户。目标2：原州区年初摸底确认3496户，年终验收3849户，共计兑付7053.7万元。</t>
  </si>
  <si>
    <t>2018年农村环境整治和人居环境工程</t>
  </si>
  <si>
    <t xml:space="preserve"> 全面清除乡村道路沿线的白色污染、生活垃圾、建筑垃圾、堆积物，隐蔽规范柴草粪堆等。各乡镇对辖区内环境卫生进行定时清扫，彻底清理沿路边沟内的垃圾、淤泥、杂草。</t>
  </si>
  <si>
    <t>五、原州区扶贫办小计</t>
  </si>
  <si>
    <t>原州区扶贫办</t>
  </si>
  <si>
    <t>2018年精准脱贫能力培训项目</t>
  </si>
  <si>
    <t xml:space="preserve"> 目标1：对县党政干部、扶贫系统干部、县直部门干部、重点乡镇扶贫专干、乡镇干部、贫困村干部、帮扶责任人及驻村工作队员、各类业务骨干进行精准脱贫政策知识和业务能力拓展培训。 目标2：建档立卡贫困家庭子女接受中等职业教育、高等职业教育通过官网申请雨露计划资助。</t>
  </si>
  <si>
    <t>2018年建档立卡户扶贫保项目</t>
  </si>
  <si>
    <t>为贫困户购买家庭意外伤害保险、大病补充医疗保险，鼓励贫困户购买借款人意外伤害险，有效预防建档立卡户因病、因灾、因重大事故返贫，实现建档立卡户全覆盖。</t>
  </si>
  <si>
    <t>2018年扶贫小额贷款风险补偿金项目</t>
  </si>
  <si>
    <t xml:space="preserve">
注入8家合作银行风险补偿金撬动银行按1:10比例放大贷款，通过扶贫小额贷款带动贫困户从事产业发展，增加收入，改善生活条件，早日脱贫致富。</t>
  </si>
  <si>
    <t>原州区扶贫办小计</t>
  </si>
  <si>
    <t>2018扶贫资金项目管理费</t>
  </si>
  <si>
    <t>根据原财（农）发[2018]418号文件，安排2018年专项扶贫资金管理费250万元。我区2018年共拨入扶贫专项资金3.2亿元，根据各部门资金使用情况，并结合2017年各部门、乡镇管理费使用支付情况，现将2018年项目管理费分配给相关部门和乡镇。其中，原州区扶贫办20万元、原州区农牧局55万元、原州区水务局20万元、原州区交通局55万元、原州区林业局2万元、原州区人社局6万元、11个乡镇共计92万元。扶贫项目管理费主要用于扶贫项目的规划、勘测、设计、论证、招标等前期准备、项目实施、资金管理、竣工验收、监督检查、项目评估、政策宣传等相关经费开支。</t>
  </si>
  <si>
    <t>六、原州区农发办小计</t>
  </si>
  <si>
    <t>原州区农发办</t>
  </si>
  <si>
    <t>2018年精准脱贫能力培训项目开城镇2018年度冯庄高标准农田建设治理项目</t>
  </si>
  <si>
    <t>治理面积0.8万亩，配套新修农田道路、线路建设、科技措施、土地平整、渠（管）道及配套建筑物建设，农田防护林建设、荒山造林、水土保持林建设，高标准育苗温室10栋、农民技术培训及专业合作社建设，农业新技术示范推广等。</t>
  </si>
  <si>
    <t>七、原州区国土资源局小计</t>
  </si>
  <si>
    <t>原州区国土资源局</t>
  </si>
  <si>
    <t>2018年中央财政高标准农田建设原州区官厅镇、张易镇项目</t>
  </si>
  <si>
    <t xml:space="preserve"> 目标1：对田面进行拓宽平整、改良土壤，提高水土资源利用效率及粮食综合生产能力。 目标2：完善田间道路系统，合理与主干道衔接，达到路面平整，满足交通和田间作业的要求。</t>
  </si>
  <si>
    <t>八、原州区人社局小计</t>
  </si>
  <si>
    <t>原州区人社局</t>
  </si>
  <si>
    <t xml:space="preserve"> 目标1：机动车驾驶技能培训，财政涉农资金390万元，培训1100人。目标2：扶贫车间订单培训，财政涉农资金 130 万元，预计培训1000人。目标3：劳动力技能培训，财政涉农资金 594 万元 4350 人（家政、电焊、瓦工、抹灰工、烹饪、编织刺绣等）。</t>
  </si>
  <si>
    <t>九、原州区组织部小计</t>
  </si>
  <si>
    <t>原州区组织部</t>
  </si>
  <si>
    <t>2018年脱贫致富带头人培训项目</t>
  </si>
  <si>
    <t>原州区2018年农村致富带头人培训，结合“两个带头人”工程，主要培训能带动发展特色养殖、种植和贫困群众脱贫致富增收产业的各类合作社负责人、致富能人、返乡创业者、村组干部、大学生村官、退伍军人等有创业意愿的劳动者，围绕特色产业开展农村致富带头人能力提升培训，切实提高农村致富带头人带贫益贫责任意识和创业能力。</t>
  </si>
  <si>
    <t>十、国家农业科技园管委会小计</t>
  </si>
  <si>
    <t>国家农业科技园管委会</t>
  </si>
  <si>
    <t>固原市原州区黄铎堡1000亩矮化密植苹果灌溉工程</t>
  </si>
  <si>
    <t xml:space="preserve">   为贯彻落实“一棵树、一株苗、一枝花、一棵草”产业发展思路，本项目计划以国际先进的矮化密植苹果种植技术为基础，在原州区黄铎堡为建设1000亩现代化苹果种植基地。具体包括：目标1：充分利用国际最先进的现代化苹果生产技术，突破传统农业生产经营模式，实现苹果生产的高度机械化和规模化，提高劳动生产率，维持并加强苹果产业竞争力。目标2：苹果产业生产经营的专业化、标准化、规模化和集约化等方面，建立系统的现代化苹果生产技术体系。目标3：通过节水灌溉技术，起到良好的示范效应，推动苹果产业的农业现代化。</t>
  </si>
  <si>
    <t>十一、原州区教育局小计</t>
  </si>
  <si>
    <t>教育局</t>
  </si>
  <si>
    <t>2018年“两后生”脱贫技能培训</t>
  </si>
  <si>
    <t>由各县（区）扶贫部门牵头，教育部门配合。根据建档立卡家庭“两后生”培训意愿和市场用工需求，依托技工院校开展为期一个学期的短期职业技能培训。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</si>
</sst>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b/>
      <sz val="12"/>
      <color indexed="10"/>
      <name val="宋体"/>
      <family val="0"/>
    </font>
    <font>
      <b/>
      <sz val="20"/>
      <name val="宋体"/>
      <family val="0"/>
    </font>
    <font>
      <sz val="10"/>
      <name val="宋体"/>
      <family val="0"/>
    </font>
    <font>
      <b/>
      <sz val="10"/>
      <color indexed="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b/>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0" borderId="0">
      <alignment vertical="center"/>
      <protection/>
    </xf>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35">
    <xf numFmtId="0" fontId="0" fillId="0" borderId="0" xfId="0" applyAlignment="1">
      <alignment vertical="center"/>
    </xf>
    <xf numFmtId="0" fontId="0" fillId="0" borderId="0" xfId="0" applyBorder="1" applyAlignment="1">
      <alignment horizontal="center" vertical="center"/>
    </xf>
    <xf numFmtId="0" fontId="4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0" fillId="0" borderId="0" xfId="0" applyFill="1" applyAlignment="1">
      <alignment horizontal="left" vertical="center"/>
    </xf>
    <xf numFmtId="176" fontId="0" fillId="0" borderId="0" xfId="0" applyNumberFormat="1" applyFill="1" applyBorder="1" applyAlignment="1">
      <alignment horizontal="center" vertical="center"/>
    </xf>
    <xf numFmtId="0" fontId="0" fillId="0" borderId="0" xfId="0" applyFill="1" applyAlignment="1">
      <alignment horizontal="right"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5" fillId="0" borderId="0" xfId="0" applyFont="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0" xfId="0"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原州区新一轮退耕还林工程退耕地造林规划统计表"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IV46"/>
  <sheetViews>
    <sheetView tabSelected="1" view="pageBreakPreview" zoomScale="70" zoomScaleSheetLayoutView="70" workbookViewId="0" topLeftCell="A1">
      <pane ySplit="4" topLeftCell="A5" activePane="bottomLeft" state="frozen"/>
      <selection pane="bottomLeft" activeCell="I30" sqref="I30"/>
    </sheetView>
  </sheetViews>
  <sheetFormatPr defaultColWidth="8.75390625" defaultRowHeight="14.25"/>
  <cols>
    <col min="1" max="1" width="4.625" style="3" customWidth="1"/>
    <col min="2" max="2" width="8.625" style="3" customWidth="1"/>
    <col min="3" max="3" width="8.625" style="4" customWidth="1"/>
    <col min="4" max="4" width="80.625" style="4" customWidth="1"/>
    <col min="5" max="5" width="10.625" style="5" customWidth="1"/>
    <col min="6" max="6" width="11.375" style="3" customWidth="1"/>
    <col min="7" max="7" width="8.625" style="3" customWidth="1"/>
    <col min="8" max="9" width="10.375" style="3" bestFit="1" customWidth="1"/>
    <col min="10" max="16384" width="8.75390625" style="3" customWidth="1"/>
  </cols>
  <sheetData>
    <row r="1" spans="1:7" s="1" customFormat="1" ht="25.5">
      <c r="A1" s="6" t="s">
        <v>0</v>
      </c>
      <c r="B1" s="6"/>
      <c r="C1" s="6"/>
      <c r="D1" s="6"/>
      <c r="E1" s="7"/>
      <c r="F1" s="6"/>
      <c r="G1" s="6"/>
    </row>
    <row r="2" spans="1:7" s="1" customFormat="1" ht="15">
      <c r="A2" s="8" t="s">
        <v>1</v>
      </c>
      <c r="B2" s="8"/>
      <c r="C2" s="8"/>
      <c r="D2" s="8"/>
      <c r="E2" s="9"/>
      <c r="F2" s="10" t="s">
        <v>2</v>
      </c>
      <c r="G2" s="10"/>
    </row>
    <row r="3" spans="1:7" ht="34.5" customHeight="1">
      <c r="A3" s="11" t="s">
        <v>3</v>
      </c>
      <c r="B3" s="11" t="s">
        <v>4</v>
      </c>
      <c r="C3" s="11" t="s">
        <v>5</v>
      </c>
      <c r="D3" s="11" t="s">
        <v>6</v>
      </c>
      <c r="E3" s="12" t="s">
        <v>7</v>
      </c>
      <c r="F3" s="11" t="s">
        <v>8</v>
      </c>
      <c r="G3" s="13"/>
    </row>
    <row r="4" spans="1:7" ht="24">
      <c r="A4" s="13"/>
      <c r="B4" s="13"/>
      <c r="C4" s="13"/>
      <c r="D4" s="13"/>
      <c r="E4" s="14"/>
      <c r="F4" s="11" t="s">
        <v>9</v>
      </c>
      <c r="G4" s="11" t="s">
        <v>10</v>
      </c>
    </row>
    <row r="5" spans="1:7" s="2" customFormat="1" ht="24.75" customHeight="1">
      <c r="A5" s="15" t="s">
        <v>11</v>
      </c>
      <c r="B5" s="16"/>
      <c r="C5" s="16"/>
      <c r="D5" s="16"/>
      <c r="E5" s="17">
        <f>E6+E13+E21+E26+E30+E35+E37+E39+E41+E43+E45</f>
        <v>79369.23000000001</v>
      </c>
      <c r="F5" s="18"/>
      <c r="G5" s="18"/>
    </row>
    <row r="6" spans="1:7" s="2" customFormat="1" ht="24.75" customHeight="1">
      <c r="A6" s="19"/>
      <c r="B6" s="20" t="s">
        <v>12</v>
      </c>
      <c r="C6" s="21"/>
      <c r="D6" s="21"/>
      <c r="E6" s="17">
        <f>SUM(E7:E12)</f>
        <v>27696.52</v>
      </c>
      <c r="F6" s="18"/>
      <c r="G6" s="18"/>
    </row>
    <row r="7" spans="1:7" ht="396.75" customHeight="1">
      <c r="A7" s="22">
        <v>1</v>
      </c>
      <c r="B7" s="23" t="s">
        <v>13</v>
      </c>
      <c r="C7" s="11" t="s">
        <v>14</v>
      </c>
      <c r="D7" s="24" t="s">
        <v>15</v>
      </c>
      <c r="E7" s="25">
        <v>12738.99</v>
      </c>
      <c r="F7" s="26" t="s">
        <v>16</v>
      </c>
      <c r="G7" s="26" t="s">
        <v>16</v>
      </c>
    </row>
    <row r="8" spans="1:7" ht="78.75" customHeight="1">
      <c r="A8" s="22">
        <v>2</v>
      </c>
      <c r="B8" s="23" t="s">
        <v>13</v>
      </c>
      <c r="C8" s="11" t="s">
        <v>17</v>
      </c>
      <c r="D8" s="27" t="s">
        <v>18</v>
      </c>
      <c r="E8" s="25">
        <v>12134.48</v>
      </c>
      <c r="F8" s="26" t="s">
        <v>16</v>
      </c>
      <c r="G8" s="26" t="s">
        <v>16</v>
      </c>
    </row>
    <row r="9" spans="1:7" ht="70.5" customHeight="1">
      <c r="A9" s="22">
        <v>3</v>
      </c>
      <c r="B9" s="23" t="s">
        <v>13</v>
      </c>
      <c r="C9" s="11" t="s">
        <v>19</v>
      </c>
      <c r="D9" s="27" t="s">
        <v>20</v>
      </c>
      <c r="E9" s="25">
        <v>464.8</v>
      </c>
      <c r="F9" s="26" t="s">
        <v>16</v>
      </c>
      <c r="G9" s="26" t="s">
        <v>16</v>
      </c>
    </row>
    <row r="10" spans="1:7" ht="132" customHeight="1">
      <c r="A10" s="22">
        <v>4</v>
      </c>
      <c r="B10" s="23" t="s">
        <v>13</v>
      </c>
      <c r="C10" s="11" t="s">
        <v>21</v>
      </c>
      <c r="D10" s="27" t="s">
        <v>22</v>
      </c>
      <c r="E10" s="25">
        <v>1313.25</v>
      </c>
      <c r="F10" s="26" t="s">
        <v>16</v>
      </c>
      <c r="G10" s="26" t="s">
        <v>16</v>
      </c>
    </row>
    <row r="11" spans="1:7" ht="108.75" customHeight="1">
      <c r="A11" s="22">
        <v>5</v>
      </c>
      <c r="B11" s="23" t="s">
        <v>13</v>
      </c>
      <c r="C11" s="11" t="s">
        <v>23</v>
      </c>
      <c r="D11" s="27" t="s">
        <v>24</v>
      </c>
      <c r="E11" s="25">
        <v>1000</v>
      </c>
      <c r="F11" s="26" t="s">
        <v>16</v>
      </c>
      <c r="G11" s="26" t="s">
        <v>16</v>
      </c>
    </row>
    <row r="12" spans="1:7" ht="46.5" customHeight="1">
      <c r="A12" s="22">
        <v>6</v>
      </c>
      <c r="B12" s="23" t="s">
        <v>13</v>
      </c>
      <c r="C12" s="11" t="s">
        <v>25</v>
      </c>
      <c r="D12" s="27" t="s">
        <v>26</v>
      </c>
      <c r="E12" s="25">
        <v>45</v>
      </c>
      <c r="F12" s="26" t="s">
        <v>16</v>
      </c>
      <c r="G12" s="26" t="s">
        <v>16</v>
      </c>
    </row>
    <row r="13" spans="1:8" s="2" customFormat="1" ht="24.75" customHeight="1">
      <c r="A13" s="19"/>
      <c r="B13" s="20" t="s">
        <v>27</v>
      </c>
      <c r="C13" s="21"/>
      <c r="D13" s="21"/>
      <c r="E13" s="17">
        <f>SUM(E14:E20)</f>
        <v>6295.280000000001</v>
      </c>
      <c r="F13" s="26" t="s">
        <v>16</v>
      </c>
      <c r="G13" s="26" t="s">
        <v>16</v>
      </c>
      <c r="H13"/>
    </row>
    <row r="14" spans="1:256" s="3" customFormat="1" ht="66" customHeight="1">
      <c r="A14" s="22">
        <v>1</v>
      </c>
      <c r="B14" s="23" t="s">
        <v>28</v>
      </c>
      <c r="C14" s="11" t="s">
        <v>29</v>
      </c>
      <c r="D14" s="27" t="s">
        <v>30</v>
      </c>
      <c r="E14" s="25">
        <v>2164.43</v>
      </c>
      <c r="F14" s="26" t="s">
        <v>16</v>
      </c>
      <c r="G14" s="26" t="s">
        <v>16</v>
      </c>
      <c r="H14"/>
      <c r="IV14"/>
    </row>
    <row r="15" spans="1:256" s="3" customFormat="1" ht="78" customHeight="1">
      <c r="A15" s="22">
        <v>2</v>
      </c>
      <c r="B15" s="23" t="s">
        <v>28</v>
      </c>
      <c r="C15" s="11" t="s">
        <v>31</v>
      </c>
      <c r="D15" s="24" t="s">
        <v>32</v>
      </c>
      <c r="E15" s="25">
        <v>431.15</v>
      </c>
      <c r="F15" s="26" t="s">
        <v>16</v>
      </c>
      <c r="G15" s="26" t="s">
        <v>16</v>
      </c>
      <c r="H15"/>
      <c r="IV15"/>
    </row>
    <row r="16" spans="1:256" s="3" customFormat="1" ht="40.5" customHeight="1">
      <c r="A16" s="22">
        <v>3</v>
      </c>
      <c r="B16" s="23" t="s">
        <v>28</v>
      </c>
      <c r="C16" s="11" t="s">
        <v>33</v>
      </c>
      <c r="D16" s="27" t="s">
        <v>34</v>
      </c>
      <c r="E16" s="25">
        <v>1200</v>
      </c>
      <c r="F16" s="26" t="s">
        <v>16</v>
      </c>
      <c r="G16" s="26" t="s">
        <v>16</v>
      </c>
      <c r="H16"/>
      <c r="IV16"/>
    </row>
    <row r="17" spans="1:256" s="3" customFormat="1" ht="64.5" customHeight="1">
      <c r="A17" s="22">
        <v>4</v>
      </c>
      <c r="B17" s="23" t="s">
        <v>28</v>
      </c>
      <c r="C17" s="11" t="s">
        <v>35</v>
      </c>
      <c r="D17" s="27" t="s">
        <v>36</v>
      </c>
      <c r="E17" s="25">
        <v>511.6</v>
      </c>
      <c r="F17" s="26" t="s">
        <v>16</v>
      </c>
      <c r="G17" s="26" t="s">
        <v>16</v>
      </c>
      <c r="H17"/>
      <c r="IV17"/>
    </row>
    <row r="18" spans="1:256" s="3" customFormat="1" ht="57" customHeight="1">
      <c r="A18" s="22">
        <v>5</v>
      </c>
      <c r="B18" s="23" t="s">
        <v>28</v>
      </c>
      <c r="C18" s="11" t="s">
        <v>37</v>
      </c>
      <c r="D18" s="27" t="s">
        <v>38</v>
      </c>
      <c r="E18" s="25">
        <v>1199</v>
      </c>
      <c r="F18" s="26" t="s">
        <v>16</v>
      </c>
      <c r="G18" s="26" t="s">
        <v>16</v>
      </c>
      <c r="H18"/>
      <c r="IV18"/>
    </row>
    <row r="19" spans="1:256" s="3" customFormat="1" ht="61.5" customHeight="1">
      <c r="A19" s="22">
        <v>6</v>
      </c>
      <c r="B19" s="23" t="s">
        <v>28</v>
      </c>
      <c r="C19" s="11" t="s">
        <v>39</v>
      </c>
      <c r="D19" s="27" t="s">
        <v>40</v>
      </c>
      <c r="E19" s="25">
        <v>240</v>
      </c>
      <c r="F19" s="26" t="s">
        <v>16</v>
      </c>
      <c r="G19" s="26" t="s">
        <v>16</v>
      </c>
      <c r="H19"/>
      <c r="IV19"/>
    </row>
    <row r="20" spans="1:7" s="3" customFormat="1" ht="39.75" customHeight="1">
      <c r="A20" s="22">
        <v>7</v>
      </c>
      <c r="B20" s="23" t="s">
        <v>28</v>
      </c>
      <c r="C20" s="11" t="s">
        <v>41</v>
      </c>
      <c r="D20" s="27" t="s">
        <v>42</v>
      </c>
      <c r="E20" s="25">
        <v>549.1</v>
      </c>
      <c r="F20" s="26" t="s">
        <v>16</v>
      </c>
      <c r="G20" s="26" t="s">
        <v>16</v>
      </c>
    </row>
    <row r="21" spans="1:8" s="2" customFormat="1" ht="24.75" customHeight="1">
      <c r="A21" s="19"/>
      <c r="B21" s="20" t="s">
        <v>43</v>
      </c>
      <c r="C21" s="21"/>
      <c r="D21" s="21"/>
      <c r="E21" s="17">
        <f>SUM(E22:E25)</f>
        <v>12145.34</v>
      </c>
      <c r="F21" s="26" t="s">
        <v>16</v>
      </c>
      <c r="G21" s="26" t="s">
        <v>16</v>
      </c>
      <c r="H21"/>
    </row>
    <row r="22" spans="1:256" s="3" customFormat="1" ht="202.5" customHeight="1">
      <c r="A22" s="22">
        <v>1</v>
      </c>
      <c r="B22" s="23" t="s">
        <v>44</v>
      </c>
      <c r="C22" s="11" t="s">
        <v>45</v>
      </c>
      <c r="D22" s="27" t="s">
        <v>46</v>
      </c>
      <c r="E22" s="25">
        <v>2000</v>
      </c>
      <c r="F22" s="26" t="s">
        <v>16</v>
      </c>
      <c r="G22" s="26" t="s">
        <v>16</v>
      </c>
      <c r="H22"/>
      <c r="IV22"/>
    </row>
    <row r="23" spans="1:256" s="3" customFormat="1" ht="172.5" customHeight="1">
      <c r="A23" s="22">
        <v>2</v>
      </c>
      <c r="B23" s="23" t="s">
        <v>44</v>
      </c>
      <c r="C23" s="11" t="s">
        <v>47</v>
      </c>
      <c r="D23" s="24" t="s">
        <v>48</v>
      </c>
      <c r="E23" s="25">
        <v>4084.91</v>
      </c>
      <c r="F23" s="26" t="s">
        <v>16</v>
      </c>
      <c r="G23" s="26" t="s">
        <v>16</v>
      </c>
      <c r="IV23"/>
    </row>
    <row r="24" spans="1:256" s="3" customFormat="1" ht="138.75" customHeight="1">
      <c r="A24" s="22">
        <v>3</v>
      </c>
      <c r="B24" s="23" t="s">
        <v>44</v>
      </c>
      <c r="C24" s="11" t="s">
        <v>49</v>
      </c>
      <c r="D24" s="27" t="s">
        <v>50</v>
      </c>
      <c r="E24" s="25">
        <v>1056.01</v>
      </c>
      <c r="F24" s="26" t="s">
        <v>16</v>
      </c>
      <c r="G24" s="26" t="s">
        <v>16</v>
      </c>
      <c r="IV24"/>
    </row>
    <row r="25" spans="1:256" s="3" customFormat="1" ht="93" customHeight="1">
      <c r="A25" s="22">
        <v>4</v>
      </c>
      <c r="B25" s="23" t="s">
        <v>44</v>
      </c>
      <c r="C25" s="11" t="s">
        <v>51</v>
      </c>
      <c r="D25" s="27" t="s">
        <v>52</v>
      </c>
      <c r="E25" s="25">
        <v>5004.42</v>
      </c>
      <c r="F25" s="26" t="s">
        <v>16</v>
      </c>
      <c r="G25" s="26" t="s">
        <v>16</v>
      </c>
      <c r="H25"/>
      <c r="IV25"/>
    </row>
    <row r="26" spans="1:256" s="2" customFormat="1" ht="24.75" customHeight="1">
      <c r="A26" s="28"/>
      <c r="B26" s="29" t="s">
        <v>53</v>
      </c>
      <c r="C26" s="30"/>
      <c r="D26" s="30"/>
      <c r="E26" s="31">
        <f>SUM(E27:E29)</f>
        <v>24475.739999999998</v>
      </c>
      <c r="F26" s="26" t="s">
        <v>16</v>
      </c>
      <c r="G26" s="26" t="s">
        <v>16</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s="4" customFormat="1" ht="45" customHeight="1">
      <c r="A27" s="13">
        <v>1</v>
      </c>
      <c r="B27" s="11" t="s">
        <v>54</v>
      </c>
      <c r="C27" s="11" t="s">
        <v>55</v>
      </c>
      <c r="D27" s="27" t="s">
        <v>56</v>
      </c>
      <c r="E27" s="33">
        <v>14849.74</v>
      </c>
      <c r="F27" s="26" t="s">
        <v>16</v>
      </c>
      <c r="G27" s="26" t="s">
        <v>16</v>
      </c>
      <c r="IV27" s="34"/>
    </row>
    <row r="28" spans="1:256" s="4" customFormat="1" ht="43.5" customHeight="1">
      <c r="A28" s="13">
        <v>2</v>
      </c>
      <c r="B28" s="11" t="s">
        <v>54</v>
      </c>
      <c r="C28" s="11" t="s">
        <v>57</v>
      </c>
      <c r="D28" s="24" t="s">
        <v>58</v>
      </c>
      <c r="E28" s="33">
        <v>7764</v>
      </c>
      <c r="F28" s="26" t="s">
        <v>16</v>
      </c>
      <c r="G28" s="26" t="s">
        <v>16</v>
      </c>
      <c r="IV28" s="34"/>
    </row>
    <row r="29" spans="1:256" s="4" customFormat="1" ht="58.5" customHeight="1">
      <c r="A29" s="13">
        <v>3</v>
      </c>
      <c r="B29" s="11" t="s">
        <v>54</v>
      </c>
      <c r="C29" s="11" t="s">
        <v>59</v>
      </c>
      <c r="D29" s="27" t="s">
        <v>60</v>
      </c>
      <c r="E29" s="33">
        <v>1862</v>
      </c>
      <c r="F29" s="26" t="s">
        <v>16</v>
      </c>
      <c r="G29" s="26" t="s">
        <v>16</v>
      </c>
      <c r="IV29" s="34"/>
    </row>
    <row r="30" spans="1:256" s="2" customFormat="1" ht="24.75" customHeight="1">
      <c r="A30" s="28"/>
      <c r="B30" s="29" t="s">
        <v>61</v>
      </c>
      <c r="C30" s="30"/>
      <c r="D30" s="30"/>
      <c r="E30" s="31">
        <f>SUM(E31:E34)</f>
        <v>5116.59</v>
      </c>
      <c r="F30" s="26" t="s">
        <v>16</v>
      </c>
      <c r="G30" s="26" t="s">
        <v>16</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4" customFormat="1" ht="54" customHeight="1">
      <c r="A31" s="13">
        <v>1</v>
      </c>
      <c r="B31" s="11" t="s">
        <v>62</v>
      </c>
      <c r="C31" s="11" t="s">
        <v>63</v>
      </c>
      <c r="D31" s="27" t="s">
        <v>64</v>
      </c>
      <c r="E31" s="33">
        <v>175.45</v>
      </c>
      <c r="F31" s="26" t="s">
        <v>16</v>
      </c>
      <c r="G31" s="26" t="s">
        <v>16</v>
      </c>
      <c r="IV31" s="34"/>
    </row>
    <row r="32" spans="1:256" s="4" customFormat="1" ht="57" customHeight="1">
      <c r="A32" s="13">
        <v>2</v>
      </c>
      <c r="B32" s="11" t="s">
        <v>62</v>
      </c>
      <c r="C32" s="11" t="s">
        <v>65</v>
      </c>
      <c r="D32" s="24" t="s">
        <v>66</v>
      </c>
      <c r="E32" s="33">
        <v>691.14</v>
      </c>
      <c r="F32" s="26" t="s">
        <v>16</v>
      </c>
      <c r="G32" s="26" t="s">
        <v>16</v>
      </c>
      <c r="IV32" s="34"/>
    </row>
    <row r="33" spans="1:256" s="4" customFormat="1" ht="54" customHeight="1">
      <c r="A33" s="13">
        <v>3</v>
      </c>
      <c r="B33" s="11" t="s">
        <v>62</v>
      </c>
      <c r="C33" s="11" t="s">
        <v>67</v>
      </c>
      <c r="D33" s="27" t="s">
        <v>68</v>
      </c>
      <c r="E33" s="33">
        <v>4000</v>
      </c>
      <c r="F33" s="26" t="s">
        <v>16</v>
      </c>
      <c r="G33" s="26" t="s">
        <v>16</v>
      </c>
      <c r="IV33" s="34"/>
    </row>
    <row r="34" spans="1:256" s="4" customFormat="1" ht="81" customHeight="1">
      <c r="A34" s="13">
        <v>4</v>
      </c>
      <c r="B34" s="11" t="s">
        <v>69</v>
      </c>
      <c r="C34" s="11" t="s">
        <v>70</v>
      </c>
      <c r="D34" s="27" t="s">
        <v>71</v>
      </c>
      <c r="E34" s="33">
        <v>250</v>
      </c>
      <c r="F34" s="26" t="s">
        <v>16</v>
      </c>
      <c r="G34" s="26" t="s">
        <v>16</v>
      </c>
      <c r="IV34" s="34"/>
    </row>
    <row r="35" spans="1:256" s="2" customFormat="1" ht="24.75" customHeight="1">
      <c r="A35" s="28"/>
      <c r="B35" s="29" t="s">
        <v>72</v>
      </c>
      <c r="C35" s="30"/>
      <c r="D35" s="30"/>
      <c r="E35" s="31">
        <f aca="true" t="shared" si="0" ref="E35:E39">SUM(E36:E36)</f>
        <v>1500</v>
      </c>
      <c r="F35" s="26" t="s">
        <v>16</v>
      </c>
      <c r="G35" s="26" t="s">
        <v>16</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s="4" customFormat="1" ht="117" customHeight="1">
      <c r="A36" s="13">
        <v>1</v>
      </c>
      <c r="B36" s="11" t="s">
        <v>73</v>
      </c>
      <c r="C36" s="11" t="s">
        <v>74</v>
      </c>
      <c r="D36" s="27" t="s">
        <v>75</v>
      </c>
      <c r="E36" s="33">
        <v>1500</v>
      </c>
      <c r="F36" s="26" t="s">
        <v>16</v>
      </c>
      <c r="G36" s="26" t="s">
        <v>16</v>
      </c>
      <c r="IV36" s="34"/>
    </row>
    <row r="37" spans="1:256" s="2" customFormat="1" ht="24.75" customHeight="1">
      <c r="A37" s="28"/>
      <c r="B37" s="29" t="s">
        <v>76</v>
      </c>
      <c r="C37" s="30"/>
      <c r="D37" s="30"/>
      <c r="E37" s="31">
        <f t="shared" si="0"/>
        <v>1245</v>
      </c>
      <c r="F37" s="26" t="s">
        <v>16</v>
      </c>
      <c r="G37" s="26" t="s">
        <v>16</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s="4" customFormat="1" ht="90" customHeight="1">
      <c r="A38" s="13">
        <v>1</v>
      </c>
      <c r="B38" s="11" t="s">
        <v>77</v>
      </c>
      <c r="C38" s="11" t="s">
        <v>78</v>
      </c>
      <c r="D38" s="27" t="s">
        <v>79</v>
      </c>
      <c r="E38" s="33">
        <v>1245</v>
      </c>
      <c r="F38" s="26" t="s">
        <v>16</v>
      </c>
      <c r="G38" s="26" t="s">
        <v>16</v>
      </c>
      <c r="IV38" s="34"/>
    </row>
    <row r="39" spans="1:256" s="2" customFormat="1" ht="24.75" customHeight="1">
      <c r="A39" s="28"/>
      <c r="B39" s="29" t="s">
        <v>80</v>
      </c>
      <c r="C39" s="30"/>
      <c r="D39" s="30"/>
      <c r="E39" s="31">
        <f t="shared" si="0"/>
        <v>565</v>
      </c>
      <c r="F39" s="26" t="s">
        <v>16</v>
      </c>
      <c r="G39" s="26" t="s">
        <v>16</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s="4" customFormat="1" ht="55.5" customHeight="1">
      <c r="A40" s="13">
        <v>1</v>
      </c>
      <c r="B40" s="11" t="s">
        <v>81</v>
      </c>
      <c r="C40" s="11" t="s">
        <v>63</v>
      </c>
      <c r="D40" s="27" t="s">
        <v>82</v>
      </c>
      <c r="E40" s="33">
        <v>565</v>
      </c>
      <c r="F40" s="26" t="s">
        <v>16</v>
      </c>
      <c r="G40" s="26" t="s">
        <v>16</v>
      </c>
      <c r="IV40" s="34"/>
    </row>
    <row r="41" spans="1:256" s="2" customFormat="1" ht="24.75" customHeight="1">
      <c r="A41" s="28"/>
      <c r="B41" s="29" t="s">
        <v>83</v>
      </c>
      <c r="C41" s="30"/>
      <c r="D41" s="30"/>
      <c r="E41" s="31">
        <f aca="true" t="shared" si="1" ref="E41:E45">SUM(E42:E42)</f>
        <v>37</v>
      </c>
      <c r="F41" s="26" t="s">
        <v>16</v>
      </c>
      <c r="G41" s="26" t="s">
        <v>16</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s="4" customFormat="1" ht="55.5" customHeight="1">
      <c r="A42" s="13">
        <v>1</v>
      </c>
      <c r="B42" s="11" t="s">
        <v>84</v>
      </c>
      <c r="C42" s="11" t="s">
        <v>85</v>
      </c>
      <c r="D42" s="27" t="s">
        <v>86</v>
      </c>
      <c r="E42" s="33">
        <v>37</v>
      </c>
      <c r="F42" s="26" t="s">
        <v>16</v>
      </c>
      <c r="G42" s="26" t="s">
        <v>16</v>
      </c>
      <c r="IV42" s="34"/>
    </row>
    <row r="43" spans="1:256" s="2" customFormat="1" ht="24.75" customHeight="1">
      <c r="A43" s="28"/>
      <c r="B43" s="29" t="s">
        <v>87</v>
      </c>
      <c r="C43" s="30"/>
      <c r="D43" s="30"/>
      <c r="E43" s="31">
        <f t="shared" si="1"/>
        <v>292.46</v>
      </c>
      <c r="F43" s="26" t="s">
        <v>16</v>
      </c>
      <c r="G43" s="26" t="s">
        <v>16</v>
      </c>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s="4" customFormat="1" ht="78" customHeight="1">
      <c r="A44" s="13">
        <v>1</v>
      </c>
      <c r="B44" s="11" t="s">
        <v>88</v>
      </c>
      <c r="C44" s="11" t="s">
        <v>89</v>
      </c>
      <c r="D44" s="27" t="s">
        <v>90</v>
      </c>
      <c r="E44" s="33">
        <v>292.46</v>
      </c>
      <c r="F44" s="26" t="s">
        <v>16</v>
      </c>
      <c r="G44" s="26" t="s">
        <v>16</v>
      </c>
      <c r="IV44" s="34"/>
    </row>
    <row r="45" spans="1:256" s="2" customFormat="1" ht="24.75" customHeight="1">
      <c r="A45" s="28"/>
      <c r="B45" s="29" t="s">
        <v>91</v>
      </c>
      <c r="C45" s="30"/>
      <c r="D45" s="30"/>
      <c r="E45" s="31">
        <f t="shared" si="1"/>
        <v>0.3</v>
      </c>
      <c r="F45" s="26" t="s">
        <v>16</v>
      </c>
      <c r="G45" s="26" t="s">
        <v>16</v>
      </c>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s="4" customFormat="1" ht="67.5" customHeight="1">
      <c r="A46" s="13">
        <v>1</v>
      </c>
      <c r="B46" s="11" t="s">
        <v>92</v>
      </c>
      <c r="C46" s="11" t="s">
        <v>93</v>
      </c>
      <c r="D46" s="27" t="s">
        <v>94</v>
      </c>
      <c r="E46" s="33">
        <v>0.3</v>
      </c>
      <c r="F46" s="26" t="s">
        <v>16</v>
      </c>
      <c r="G46" s="26" t="s">
        <v>16</v>
      </c>
      <c r="IV46" s="34"/>
    </row>
  </sheetData>
  <sheetProtection/>
  <mergeCells count="21">
    <mergeCell ref="A1:G1"/>
    <mergeCell ref="A2:D2"/>
    <mergeCell ref="F2:G2"/>
    <mergeCell ref="F3:G3"/>
    <mergeCell ref="A5:D5"/>
    <mergeCell ref="B6:D6"/>
    <mergeCell ref="B13:D13"/>
    <mergeCell ref="B21:D21"/>
    <mergeCell ref="B26:D26"/>
    <mergeCell ref="B30:D30"/>
    <mergeCell ref="B35:D35"/>
    <mergeCell ref="B37:D37"/>
    <mergeCell ref="B39:D39"/>
    <mergeCell ref="B41:D41"/>
    <mergeCell ref="B43:D43"/>
    <mergeCell ref="B45:D45"/>
    <mergeCell ref="A3:A4"/>
    <mergeCell ref="B3:B4"/>
    <mergeCell ref="C3:C4"/>
    <mergeCell ref="D3:D4"/>
    <mergeCell ref="E3:E4"/>
  </mergeCells>
  <printOptions horizontalCentered="1"/>
  <pageMargins left="0.51" right="0.67" top="0.79" bottom="0.51" header="0.51" footer="0.31"/>
  <pageSetup fitToHeight="0" fitToWidth="1" horizontalDpi="600" verticalDpi="600" orientation="landscape" paperSize="9" scale="94"/>
  <headerFooter scaleWithDoc="0" alignWithMargins="0">
    <oddFooter>&amp;C第 &amp;P 页，共 &amp;N 页</oddFooter>
  </headerFooter>
  <rowBreaks count="4" manualBreakCount="4">
    <brk id="21" max="255" man="1"/>
    <brk id="29" max="255" man="1"/>
    <brk id="36" max="255" man="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liuli</dc:creator>
  <cp:keywords/>
  <dc:description/>
  <cp:lastModifiedBy>liuli</cp:lastModifiedBy>
  <cp:lastPrinted>2018-03-26T07:39:49Z</cp:lastPrinted>
  <dcterms:created xsi:type="dcterms:W3CDTF">2018-03-26T07:11:32Z</dcterms:created>
  <dcterms:modified xsi:type="dcterms:W3CDTF">2019-06-11T03:39:52Z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