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汇总" sheetId="3" r:id="rId1"/>
    <sheet name="闫堡村" sheetId="2" r:id="rId2"/>
    <sheet name="姚磨村" sheetId="4" r:id="rId3"/>
  </sheets>
  <definedNames>
    <definedName name="_xlnm.Print_Titles" localSheetId="2">姚磨村!$1:$4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<sst xmlns="http://schemas.openxmlformats.org/spreadsheetml/2006/main" count="261" uniqueCount="176">
  <si>
    <t>2025年设施蔬菜种植种苗补贴项目（拱棚）种植补贴汇总表</t>
  </si>
  <si>
    <t xml:space="preserve">乡镇（盖章）：彭堡镇      </t>
  </si>
  <si>
    <t>单位：亩、元</t>
  </si>
  <si>
    <t>序号</t>
  </si>
  <si>
    <t>村组</t>
  </si>
  <si>
    <t>种植户数</t>
  </si>
  <si>
    <t>数量（栋）</t>
  </si>
  <si>
    <t>种植面积（亩）</t>
  </si>
  <si>
    <t>补贴标准（200元/亩）</t>
  </si>
  <si>
    <t>补贴金额（元）</t>
  </si>
  <si>
    <t>备注</t>
  </si>
  <si>
    <t>闫堡村</t>
  </si>
  <si>
    <t>姚磨村</t>
  </si>
  <si>
    <t>合计</t>
  </si>
  <si>
    <t>2025年设施蔬菜种植种苗补贴项目（拱棚）种植补贴花名册</t>
  </si>
  <si>
    <t>彭堡镇闫堡村</t>
  </si>
  <si>
    <t>姓名</t>
  </si>
  <si>
    <t>身份证号</t>
  </si>
  <si>
    <t>一本通账号</t>
  </si>
  <si>
    <t>种植作物品种</t>
  </si>
  <si>
    <t>棚长*宽（米）</t>
  </si>
  <si>
    <t>面积    （亩）</t>
  </si>
  <si>
    <t>补贴标 准（200元/亩）</t>
  </si>
  <si>
    <t>总金额（元）</t>
  </si>
  <si>
    <t>脱贫户/监测户/一般户</t>
  </si>
  <si>
    <t>电话号码</t>
  </si>
  <si>
    <t>签字</t>
  </si>
  <si>
    <t>固原市原州区众丰种植专业合作社</t>
  </si>
  <si>
    <t>642221********0690</t>
  </si>
  <si>
    <t>294030*******03965</t>
  </si>
  <si>
    <t>娃娃菜</t>
  </si>
  <si>
    <t>175*18</t>
  </si>
  <si>
    <t>182****5572</t>
  </si>
  <si>
    <t>20、22号棚</t>
  </si>
  <si>
    <t>固原市原州区绿缘蔬菜产业科技推广服务专业合作社</t>
  </si>
  <si>
    <t>642221********0015</t>
  </si>
  <si>
    <t>294030*******2082</t>
  </si>
  <si>
    <t>芹菜</t>
  </si>
  <si>
    <r>
      <rPr>
        <sz val="12"/>
        <color rgb="FF000000"/>
        <rFont val="宋体"/>
        <charset val="134"/>
      </rPr>
      <t>175</t>
    </r>
    <r>
      <rPr>
        <sz val="12"/>
        <color rgb="FF000000"/>
        <rFont val="Arial"/>
        <charset val="134"/>
      </rPr>
      <t>×</t>
    </r>
    <r>
      <rPr>
        <sz val="12"/>
        <color rgb="FF000000"/>
        <rFont val="宋体"/>
        <charset val="134"/>
      </rPr>
      <t>18</t>
    </r>
  </si>
  <si>
    <t>188****9818</t>
  </si>
  <si>
    <t>1号棚</t>
  </si>
  <si>
    <t>2号棚</t>
  </si>
  <si>
    <t>3号棚</t>
  </si>
  <si>
    <t>辣椒</t>
  </si>
  <si>
    <t>4号棚</t>
  </si>
  <si>
    <t>5号棚</t>
  </si>
  <si>
    <t>6号棚</t>
  </si>
  <si>
    <t>7号棚</t>
  </si>
  <si>
    <t>甘蓝</t>
  </si>
  <si>
    <t>8号棚</t>
  </si>
  <si>
    <t>西兰花</t>
  </si>
  <si>
    <r>
      <rPr>
        <sz val="12"/>
        <color rgb="FF000000"/>
        <rFont val="宋体"/>
        <charset val="134"/>
      </rPr>
      <t>83.5</t>
    </r>
    <r>
      <rPr>
        <sz val="12"/>
        <color rgb="FF000000"/>
        <rFont val="Arial"/>
        <charset val="134"/>
      </rPr>
      <t>×</t>
    </r>
    <r>
      <rPr>
        <sz val="12"/>
        <color rgb="FF000000"/>
        <rFont val="宋体"/>
        <charset val="134"/>
      </rPr>
      <t>32</t>
    </r>
  </si>
  <si>
    <t>1号连栋</t>
  </si>
  <si>
    <t>2号连栋</t>
  </si>
  <si>
    <r>
      <rPr>
        <sz val="12"/>
        <color rgb="FF000000"/>
        <rFont val="宋体"/>
        <charset val="134"/>
      </rPr>
      <t>83.5</t>
    </r>
    <r>
      <rPr>
        <sz val="12"/>
        <color rgb="FF000000"/>
        <rFont val="Arial"/>
        <charset val="134"/>
      </rPr>
      <t>×</t>
    </r>
    <r>
      <rPr>
        <sz val="12"/>
        <color rgb="FF000000"/>
        <rFont val="宋体"/>
        <charset val="134"/>
      </rPr>
      <t>56</t>
    </r>
  </si>
  <si>
    <t>3号连栋</t>
  </si>
  <si>
    <r>
      <rPr>
        <sz val="12"/>
        <color rgb="FF000000"/>
        <rFont val="宋体"/>
        <charset val="134"/>
      </rPr>
      <t>83.5</t>
    </r>
    <r>
      <rPr>
        <sz val="12"/>
        <color rgb="FF000000"/>
        <rFont val="Arial"/>
        <charset val="134"/>
      </rPr>
      <t>×</t>
    </r>
    <r>
      <rPr>
        <sz val="12"/>
        <color rgb="FF000000"/>
        <rFont val="宋体"/>
        <charset val="134"/>
      </rPr>
      <t>40</t>
    </r>
  </si>
  <si>
    <t>4号连栋</t>
  </si>
  <si>
    <t>香菜</t>
  </si>
  <si>
    <t>5号连栋</t>
  </si>
  <si>
    <t>宁夏绿安蔬现代农业发展有限公司</t>
  </si>
  <si>
    <t>642221********0696</t>
  </si>
  <si>
    <t>290502*********5349</t>
  </si>
  <si>
    <t>乳瓜</t>
  </si>
  <si>
    <t>175****8611</t>
  </si>
  <si>
    <t>9、10、12、13、15、16、17号棚</t>
  </si>
  <si>
    <t>彭堡镇姚磨园区</t>
  </si>
  <si>
    <t>棚长*宽*栋数（米）</t>
  </si>
  <si>
    <t>马尚军</t>
  </si>
  <si>
    <t>642221********0693</t>
  </si>
  <si>
    <t>622947*********5324</t>
  </si>
  <si>
    <t>菜花、西兰花</t>
  </si>
  <si>
    <t>93*18*3</t>
  </si>
  <si>
    <t>189****4651</t>
  </si>
  <si>
    <t>刘世林</t>
  </si>
  <si>
    <t>622947*********3480</t>
  </si>
  <si>
    <t>93*18*2</t>
  </si>
  <si>
    <t>157****2399</t>
  </si>
  <si>
    <t>姚永强</t>
  </si>
  <si>
    <t>622947*********3469</t>
  </si>
  <si>
    <t>93*18*1</t>
  </si>
  <si>
    <t>133****8923</t>
  </si>
  <si>
    <t>姚文仁</t>
  </si>
  <si>
    <t>642221********073X</t>
  </si>
  <si>
    <t>622947*********5214</t>
  </si>
  <si>
    <t>181****9138</t>
  </si>
  <si>
    <t>姚文强</t>
  </si>
  <si>
    <t>642221********0697</t>
  </si>
  <si>
    <t>622947*********3423</t>
  </si>
  <si>
    <t>监测户</t>
  </si>
  <si>
    <t>139****2546</t>
  </si>
  <si>
    <t>姚红林</t>
  </si>
  <si>
    <t>642221********0712</t>
  </si>
  <si>
    <t>622947*********1431</t>
  </si>
  <si>
    <t>136****9386</t>
  </si>
  <si>
    <t>薛文来</t>
  </si>
  <si>
    <t>642221********0691</t>
  </si>
  <si>
    <t>622947*********9617</t>
  </si>
  <si>
    <t>甜瓜</t>
  </si>
  <si>
    <t>139****8991</t>
  </si>
  <si>
    <t>周永兴</t>
  </si>
  <si>
    <t>642221********069X</t>
  </si>
  <si>
    <t>622947*********4507</t>
  </si>
  <si>
    <t>西兰花、甜瓜</t>
  </si>
  <si>
    <t>139****1025</t>
  </si>
  <si>
    <t>姚学伟</t>
  </si>
  <si>
    <t>642221********0699</t>
  </si>
  <si>
    <t>622947*********7397</t>
  </si>
  <si>
    <t>189****8290</t>
  </si>
  <si>
    <t>姚国全</t>
  </si>
  <si>
    <t>642221********0733</t>
  </si>
  <si>
    <t>622947*********1302</t>
  </si>
  <si>
    <t>180****5966</t>
  </si>
  <si>
    <t>姚奇</t>
  </si>
  <si>
    <t>622947*********8044</t>
  </si>
  <si>
    <t>菜花</t>
  </si>
  <si>
    <t>177****5491</t>
  </si>
  <si>
    <t>程旭</t>
  </si>
  <si>
    <t>642221********0753</t>
  </si>
  <si>
    <t>622947*********5721</t>
  </si>
  <si>
    <t>菠菜、西兰花</t>
  </si>
  <si>
    <t>75*8.5*4</t>
  </si>
  <si>
    <t>177****9625</t>
  </si>
  <si>
    <t>李东平</t>
  </si>
  <si>
    <t>642221********0711</t>
  </si>
  <si>
    <t>622947*********5511</t>
  </si>
  <si>
    <t>138****3230</t>
  </si>
  <si>
    <t>杨兴军</t>
  </si>
  <si>
    <t>642221********0694</t>
  </si>
  <si>
    <t>622947*********7487</t>
  </si>
  <si>
    <t>75*8.5*6</t>
  </si>
  <si>
    <t>158****1481</t>
  </si>
  <si>
    <t>陈宗鹏</t>
  </si>
  <si>
    <t>642221********0698</t>
  </si>
  <si>
    <t>622947*********7628</t>
  </si>
  <si>
    <t>75*8.5*2</t>
  </si>
  <si>
    <t>137****4387</t>
  </si>
  <si>
    <t>陈宗仁</t>
  </si>
  <si>
    <t>622947*********4723</t>
  </si>
  <si>
    <t>脱贫户</t>
  </si>
  <si>
    <t>152****3158</t>
  </si>
  <si>
    <t>李旭洲</t>
  </si>
  <si>
    <t>622947*********5382</t>
  </si>
  <si>
    <t>187****3405</t>
  </si>
  <si>
    <t>李占军</t>
  </si>
  <si>
    <t>622947*********4756</t>
  </si>
  <si>
    <t>136****9235</t>
  </si>
  <si>
    <t>李占全</t>
  </si>
  <si>
    <t>642221********0695</t>
  </si>
  <si>
    <t>622947*********2727</t>
  </si>
  <si>
    <t>147****1467</t>
  </si>
  <si>
    <t>杨永科</t>
  </si>
  <si>
    <t>622947*********9862</t>
  </si>
  <si>
    <t>150****0935</t>
  </si>
  <si>
    <t>陈永亮</t>
  </si>
  <si>
    <t>642221********0738</t>
  </si>
  <si>
    <t>622947*********9541</t>
  </si>
  <si>
    <t>182****1519</t>
  </si>
  <si>
    <t>李文</t>
  </si>
  <si>
    <t>622947*********9987</t>
  </si>
  <si>
    <t>75*8.5*1</t>
  </si>
  <si>
    <t>136****0059</t>
  </si>
  <si>
    <t>程国强</t>
  </si>
  <si>
    <t>622947*********5697</t>
  </si>
  <si>
    <t>180****7510</t>
  </si>
  <si>
    <t>陈利</t>
  </si>
  <si>
    <t>642221********0704</t>
  </si>
  <si>
    <t>622947*********9563</t>
  </si>
  <si>
    <t>187****4640</t>
  </si>
  <si>
    <t>李勇</t>
  </si>
  <si>
    <t>622947*********7594</t>
  </si>
  <si>
    <t>75*8.5*7</t>
  </si>
  <si>
    <t>139****2036</t>
  </si>
  <si>
    <t>盛继升</t>
  </si>
  <si>
    <t>622947*********7716</t>
  </si>
  <si>
    <t>181****5396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</si>
</sst>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color rgb="FF0000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 applyNumberFormat="0" applyFont="0" applyFill="0" applyBorder="0" applyAlignment="0" applyProtection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6" fillId="0" borderId="0" applyProtection="0">
      <alignment vertical="center"/>
    </xf>
    <xf numFmtId="0" fontId="17" fillId="0" borderId="0" applyProtection="0">
      <alignment vertical="center"/>
    </xf>
    <xf numFmtId="0" fontId="0" fillId="3" borderId="5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0" applyProtection="0">
      <alignment vertical="center"/>
    </xf>
    <xf numFmtId="0" fontId="21" fillId="0" borderId="6" applyProtection="0">
      <alignment vertical="center"/>
    </xf>
    <xf numFmtId="0" fontId="22" fillId="0" borderId="6" applyProtection="0">
      <alignment vertical="center"/>
    </xf>
    <xf numFmtId="0" fontId="23" fillId="0" borderId="7" applyProtection="0">
      <alignment vertical="center"/>
    </xf>
    <xf numFmtId="0" fontId="23" fillId="0" borderId="0" applyProtection="0">
      <alignment vertical="center"/>
    </xf>
    <xf numFmtId="0" fontId="24" fillId="4" borderId="8" applyProtection="0">
      <alignment vertical="center"/>
    </xf>
    <xf numFmtId="0" fontId="25" fillId="5" borderId="9" applyProtection="0">
      <alignment vertical="center"/>
    </xf>
    <xf numFmtId="0" fontId="26" fillId="5" borderId="8" applyProtection="0">
      <alignment vertical="center"/>
    </xf>
    <xf numFmtId="0" fontId="27" fillId="6" borderId="10" applyProtection="0">
      <alignment vertical="center"/>
    </xf>
    <xf numFmtId="0" fontId="28" fillId="0" borderId="11" applyProtection="0">
      <alignment vertical="center"/>
    </xf>
    <xf numFmtId="0" fontId="3" fillId="0" borderId="12" applyProtection="0">
      <alignment vertical="center"/>
    </xf>
    <xf numFmtId="0" fontId="29" fillId="7" borderId="0" applyProtection="0">
      <alignment vertical="center"/>
    </xf>
    <xf numFmtId="0" fontId="30" fillId="8" borderId="0" applyProtection="0">
      <alignment vertical="center"/>
    </xf>
    <xf numFmtId="0" fontId="30" fillId="9" borderId="0" applyProtection="0">
      <alignment vertical="center"/>
    </xf>
    <xf numFmtId="0" fontId="31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31" fillId="12" borderId="0" applyProtection="0">
      <alignment vertical="center"/>
    </xf>
    <xf numFmtId="0" fontId="31" fillId="13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31" fillId="8" borderId="0" applyProtection="0">
      <alignment vertical="center"/>
    </xf>
    <xf numFmtId="0" fontId="31" fillId="6" borderId="0" applyProtection="0">
      <alignment vertical="center"/>
    </xf>
    <xf numFmtId="0" fontId="0" fillId="5" borderId="0" applyProtection="0">
      <alignment vertical="center"/>
    </xf>
    <xf numFmtId="0" fontId="0" fillId="14" borderId="0" applyProtection="0">
      <alignment vertical="center"/>
    </xf>
    <xf numFmtId="0" fontId="31" fillId="14" borderId="0" applyProtection="0">
      <alignment vertical="center"/>
    </xf>
    <xf numFmtId="0" fontId="31" fillId="15" borderId="0" applyProtection="0">
      <alignment vertical="center"/>
    </xf>
    <xf numFmtId="0" fontId="0" fillId="3" borderId="0" applyProtection="0">
      <alignment vertical="center"/>
    </xf>
    <xf numFmtId="0" fontId="0" fillId="4" borderId="0" applyProtection="0">
      <alignment vertical="center"/>
    </xf>
    <xf numFmtId="0" fontId="31" fillId="4" borderId="0" applyProtection="0">
      <alignment vertical="center"/>
    </xf>
    <xf numFmtId="0" fontId="31" fillId="10" borderId="0" applyProtection="0">
      <alignment vertical="center"/>
    </xf>
    <xf numFmtId="0" fontId="0" fillId="16" borderId="0" applyProtection="0">
      <alignment vertical="center"/>
    </xf>
    <xf numFmtId="0" fontId="0" fillId="12" borderId="0" applyProtection="0">
      <alignment vertical="center"/>
    </xf>
    <xf numFmtId="0" fontId="31" fillId="12" borderId="0" applyProtection="0">
      <alignment vertical="center"/>
    </xf>
    <xf numFmtId="0" fontId="31" fillId="17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31" fillId="17" borderId="0" applyProtection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49">
      <alignment vertical="center"/>
    </xf>
    <xf numFmtId="0" fontId="13" fillId="0" borderId="0" xfId="49" applyFont="1" applyAlignment="1">
      <alignment horizontal="center" vertical="center"/>
    </xf>
    <xf numFmtId="0" fontId="14" fillId="0" borderId="0" xfId="49" applyFont="1" applyBorder="1" applyAlignment="1">
      <alignment horizontal="left" vertical="center"/>
    </xf>
    <xf numFmtId="0" fontId="14" fillId="0" borderId="2" xfId="49" applyFont="1" applyBorder="1" applyAlignment="1">
      <alignment vertical="center"/>
    </xf>
    <xf numFmtId="0" fontId="14" fillId="0" borderId="1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5" fillId="0" borderId="3" xfId="49" applyFont="1" applyBorder="1" applyAlignment="1">
      <alignment horizontal="center" vertical="center"/>
    </xf>
    <xf numFmtId="0" fontId="15" fillId="0" borderId="4" xfId="49" applyFont="1" applyBorder="1" applyAlignment="1">
      <alignment horizontal="center" vertical="center"/>
    </xf>
    <xf numFmtId="0" fontId="12" fillId="0" borderId="0" xfId="49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60" zoomScaleNormal="160" topLeftCell="A2" workbookViewId="0">
      <selection activeCell="E16" sqref="E16"/>
    </sheetView>
  </sheetViews>
  <sheetFormatPr defaultColWidth="9" defaultRowHeight="14.25" outlineLevelRow="5" outlineLevelCol="7"/>
  <cols>
    <col min="1" max="1" width="8.75" style="21" customWidth="1"/>
    <col min="2" max="2" width="15" style="21" customWidth="1"/>
    <col min="3" max="3" width="12.5" style="21" customWidth="1"/>
    <col min="4" max="4" width="13.875" style="21" customWidth="1"/>
    <col min="5" max="5" width="16.125" style="21" customWidth="1"/>
    <col min="6" max="6" width="21" style="21" customWidth="1"/>
    <col min="7" max="7" width="19.75" style="21" customWidth="1"/>
    <col min="8" max="8" width="20.625" style="21" customWidth="1"/>
    <col min="9" max="16384" width="9" style="21"/>
  </cols>
  <sheetData>
    <row r="1" s="21" customFormat="1" ht="27" spans="1:8">
      <c r="A1" s="22" t="s">
        <v>0</v>
      </c>
      <c r="B1" s="22"/>
      <c r="C1" s="22"/>
      <c r="D1" s="22"/>
      <c r="E1" s="22"/>
      <c r="F1" s="22"/>
      <c r="G1" s="22"/>
      <c r="H1" s="22"/>
    </row>
    <row r="2" s="21" customFormat="1" ht="34.5" customHeight="1" spans="1:8">
      <c r="A2" s="23" t="s">
        <v>1</v>
      </c>
      <c r="B2" s="23"/>
      <c r="C2" s="23"/>
      <c r="D2" s="24"/>
      <c r="E2" s="24"/>
      <c r="F2" s="24"/>
      <c r="G2" s="29"/>
      <c r="H2" s="24" t="s">
        <v>2</v>
      </c>
    </row>
    <row r="3" s="21" customFormat="1" ht="31.5" customHeight="1" spans="1:8">
      <c r="A3" s="25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</row>
    <row r="4" s="21" customFormat="1" ht="31.5" customHeight="1" spans="1:8">
      <c r="A4" s="26">
        <v>1</v>
      </c>
      <c r="B4" s="26" t="s">
        <v>11</v>
      </c>
      <c r="C4" s="26">
        <v>3</v>
      </c>
      <c r="D4" s="26">
        <v>22</v>
      </c>
      <c r="E4" s="26">
        <v>104.9</v>
      </c>
      <c r="F4" s="26">
        <v>200</v>
      </c>
      <c r="G4" s="26">
        <f>E4*F4</f>
        <v>20980</v>
      </c>
      <c r="H4" s="26"/>
    </row>
    <row r="5" s="21" customFormat="1" ht="31.5" customHeight="1" spans="1:8">
      <c r="A5" s="26">
        <v>2</v>
      </c>
      <c r="B5" s="26" t="s">
        <v>12</v>
      </c>
      <c r="C5" s="26">
        <v>26</v>
      </c>
      <c r="D5" s="26">
        <v>72</v>
      </c>
      <c r="E5" s="26">
        <v>96.3</v>
      </c>
      <c r="F5" s="26">
        <v>200</v>
      </c>
      <c r="G5" s="26">
        <f>E5*F5</f>
        <v>19260</v>
      </c>
      <c r="H5" s="26"/>
    </row>
    <row r="6" s="21" customFormat="1" ht="31.5" customHeight="1" spans="1:8">
      <c r="A6" s="27" t="s">
        <v>13</v>
      </c>
      <c r="B6" s="28"/>
      <c r="C6" s="26">
        <f>SUM(C4:C5)</f>
        <v>29</v>
      </c>
      <c r="D6" s="26">
        <f>SUM(D4:D5)</f>
        <v>94</v>
      </c>
      <c r="E6" s="26">
        <f>SUM(E4:E5)</f>
        <v>201.2</v>
      </c>
      <c r="F6" s="26">
        <v>200</v>
      </c>
      <c r="G6" s="26">
        <f>E6*F6</f>
        <v>40240</v>
      </c>
      <c r="H6" s="26"/>
    </row>
  </sheetData>
  <mergeCells count="3">
    <mergeCell ref="A1:H1"/>
    <mergeCell ref="A2:C2"/>
    <mergeCell ref="A6:B6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opLeftCell="B1" workbookViewId="0">
      <selection activeCell="Q10" sqref="Q10"/>
    </sheetView>
  </sheetViews>
  <sheetFormatPr defaultColWidth="9" defaultRowHeight="14.25"/>
  <cols>
    <col min="1" max="1" width="5.75833333333333" customWidth="1"/>
    <col min="2" max="2" width="32.3833333333333" customWidth="1"/>
    <col min="3" max="3" width="21.95" customWidth="1"/>
    <col min="4" max="4" width="21.5" customWidth="1"/>
    <col min="5" max="5" width="7.625" customWidth="1"/>
    <col min="6" max="6" width="8.375" customWidth="1"/>
    <col min="7" max="7" width="8.5" customWidth="1"/>
    <col min="9" max="9" width="8.5" customWidth="1"/>
    <col min="11" max="11" width="15.6416666666667" customWidth="1"/>
    <col min="12" max="12" width="17.0583333333333" customWidth="1"/>
    <col min="13" max="13" width="12" customWidth="1"/>
  </cols>
  <sheetData>
    <row r="1" spans="1:13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5" customHeight="1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9" customHeight="1" spans="1:1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51" customHeight="1" spans="1:13">
      <c r="A4" s="4" t="s">
        <v>3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 t="s">
        <v>25</v>
      </c>
      <c r="L4" s="4" t="s">
        <v>26</v>
      </c>
      <c r="M4" s="4" t="s">
        <v>10</v>
      </c>
    </row>
    <row r="5" ht="44" customHeight="1" spans="1:13">
      <c r="A5" s="14">
        <v>1</v>
      </c>
      <c r="B5" s="15" t="s">
        <v>27</v>
      </c>
      <c r="C5" s="15" t="s">
        <v>28</v>
      </c>
      <c r="D5" s="14" t="s">
        <v>29</v>
      </c>
      <c r="E5" s="14" t="s">
        <v>30</v>
      </c>
      <c r="F5" s="14" t="s">
        <v>31</v>
      </c>
      <c r="G5" s="14">
        <v>9.4</v>
      </c>
      <c r="H5" s="14">
        <v>200</v>
      </c>
      <c r="I5" s="14">
        <f>G5*H5</f>
        <v>1880</v>
      </c>
      <c r="J5" s="14"/>
      <c r="K5" s="14" t="s">
        <v>32</v>
      </c>
      <c r="L5" s="14"/>
      <c r="M5" s="14" t="s">
        <v>33</v>
      </c>
    </row>
    <row r="6" ht="23" customHeight="1" spans="1:13">
      <c r="A6" s="14">
        <v>2</v>
      </c>
      <c r="B6" s="15" t="s">
        <v>34</v>
      </c>
      <c r="C6" s="15" t="s">
        <v>35</v>
      </c>
      <c r="D6" s="15" t="s">
        <v>36</v>
      </c>
      <c r="E6" s="14" t="s">
        <v>37</v>
      </c>
      <c r="F6" s="19" t="s">
        <v>38</v>
      </c>
      <c r="G6" s="14">
        <v>4.7</v>
      </c>
      <c r="H6" s="14">
        <v>200</v>
      </c>
      <c r="I6" s="14">
        <f t="shared" ref="I6:I19" si="0">G6*H6</f>
        <v>940</v>
      </c>
      <c r="J6" s="14"/>
      <c r="K6" s="14" t="s">
        <v>39</v>
      </c>
      <c r="L6" s="14"/>
      <c r="M6" s="14" t="s">
        <v>40</v>
      </c>
    </row>
    <row r="7" ht="23" customHeight="1" spans="1:13">
      <c r="A7" s="14"/>
      <c r="B7" s="15"/>
      <c r="C7" s="15"/>
      <c r="D7" s="15"/>
      <c r="E7" s="14" t="s">
        <v>37</v>
      </c>
      <c r="F7" s="19" t="s">
        <v>38</v>
      </c>
      <c r="G7" s="14">
        <v>4.7</v>
      </c>
      <c r="H7" s="14">
        <v>200</v>
      </c>
      <c r="I7" s="14">
        <f t="shared" si="0"/>
        <v>940</v>
      </c>
      <c r="J7" s="14"/>
      <c r="K7" s="14"/>
      <c r="L7" s="14"/>
      <c r="M7" s="14" t="s">
        <v>41</v>
      </c>
    </row>
    <row r="8" ht="23" customHeight="1" spans="1:13">
      <c r="A8" s="14"/>
      <c r="B8" s="15"/>
      <c r="C8" s="15"/>
      <c r="D8" s="15"/>
      <c r="E8" s="14" t="s">
        <v>37</v>
      </c>
      <c r="F8" s="19" t="s">
        <v>38</v>
      </c>
      <c r="G8" s="14">
        <v>4.7</v>
      </c>
      <c r="H8" s="14">
        <v>200</v>
      </c>
      <c r="I8" s="14">
        <f t="shared" si="0"/>
        <v>940</v>
      </c>
      <c r="J8" s="14"/>
      <c r="K8" s="14"/>
      <c r="L8" s="14"/>
      <c r="M8" s="14" t="s">
        <v>42</v>
      </c>
    </row>
    <row r="9" s="10" customFormat="1" ht="23" customHeight="1" spans="1:13">
      <c r="A9" s="16"/>
      <c r="B9" s="17"/>
      <c r="C9" s="17"/>
      <c r="D9" s="17"/>
      <c r="E9" s="16" t="s">
        <v>43</v>
      </c>
      <c r="F9" s="20" t="s">
        <v>38</v>
      </c>
      <c r="G9" s="16">
        <v>4.7</v>
      </c>
      <c r="H9" s="16">
        <v>200</v>
      </c>
      <c r="I9" s="16">
        <f t="shared" si="0"/>
        <v>940</v>
      </c>
      <c r="J9" s="16"/>
      <c r="K9" s="16"/>
      <c r="L9" s="16"/>
      <c r="M9" s="16" t="s">
        <v>44</v>
      </c>
    </row>
    <row r="10" ht="23" customHeight="1" spans="1:13">
      <c r="A10" s="14"/>
      <c r="B10" s="15"/>
      <c r="C10" s="15"/>
      <c r="D10" s="15"/>
      <c r="E10" s="14" t="s">
        <v>37</v>
      </c>
      <c r="F10" s="19" t="s">
        <v>38</v>
      </c>
      <c r="G10" s="14">
        <v>4.7</v>
      </c>
      <c r="H10" s="14">
        <v>200</v>
      </c>
      <c r="I10" s="14">
        <f t="shared" si="0"/>
        <v>940</v>
      </c>
      <c r="J10" s="14"/>
      <c r="K10" s="14"/>
      <c r="L10" s="14"/>
      <c r="M10" s="14" t="s">
        <v>45</v>
      </c>
    </row>
    <row r="11" ht="23" customHeight="1" spans="1:13">
      <c r="A11" s="14"/>
      <c r="B11" s="15"/>
      <c r="C11" s="15"/>
      <c r="D11" s="15"/>
      <c r="E11" s="14" t="s">
        <v>37</v>
      </c>
      <c r="F11" s="19" t="s">
        <v>38</v>
      </c>
      <c r="G11" s="14">
        <v>4.7</v>
      </c>
      <c r="H11" s="14">
        <v>200</v>
      </c>
      <c r="I11" s="14">
        <f t="shared" si="0"/>
        <v>940</v>
      </c>
      <c r="J11" s="14"/>
      <c r="K11" s="14"/>
      <c r="L11" s="14"/>
      <c r="M11" s="14" t="s">
        <v>46</v>
      </c>
    </row>
    <row r="12" ht="23" customHeight="1" spans="1:13">
      <c r="A12" s="14"/>
      <c r="B12" s="15"/>
      <c r="C12" s="15"/>
      <c r="D12" s="15"/>
      <c r="E12" s="14" t="s">
        <v>37</v>
      </c>
      <c r="F12" s="19" t="s">
        <v>38</v>
      </c>
      <c r="G12" s="14">
        <v>4.7</v>
      </c>
      <c r="H12" s="14">
        <v>200</v>
      </c>
      <c r="I12" s="14">
        <f t="shared" si="0"/>
        <v>940</v>
      </c>
      <c r="J12" s="14"/>
      <c r="K12" s="14"/>
      <c r="L12" s="14"/>
      <c r="M12" s="14" t="s">
        <v>47</v>
      </c>
    </row>
    <row r="13" ht="23" customHeight="1" spans="1:13">
      <c r="A13" s="14"/>
      <c r="B13" s="15"/>
      <c r="C13" s="15"/>
      <c r="D13" s="15"/>
      <c r="E13" s="14" t="s">
        <v>48</v>
      </c>
      <c r="F13" s="19" t="s">
        <v>38</v>
      </c>
      <c r="G13" s="14">
        <v>4.7</v>
      </c>
      <c r="H13" s="14">
        <v>200</v>
      </c>
      <c r="I13" s="14">
        <f t="shared" si="0"/>
        <v>940</v>
      </c>
      <c r="J13" s="14"/>
      <c r="K13" s="14"/>
      <c r="L13" s="14"/>
      <c r="M13" s="14" t="s">
        <v>49</v>
      </c>
    </row>
    <row r="14" ht="23" customHeight="1" spans="1:13">
      <c r="A14" s="14"/>
      <c r="B14" s="15"/>
      <c r="C14" s="15"/>
      <c r="D14" s="15"/>
      <c r="E14" s="14" t="s">
        <v>50</v>
      </c>
      <c r="F14" s="19" t="s">
        <v>51</v>
      </c>
      <c r="G14" s="14">
        <v>4</v>
      </c>
      <c r="H14" s="14">
        <v>200</v>
      </c>
      <c r="I14" s="14">
        <f t="shared" si="0"/>
        <v>800</v>
      </c>
      <c r="J14" s="14"/>
      <c r="K14" s="14"/>
      <c r="L14" s="14"/>
      <c r="M14" s="14" t="s">
        <v>52</v>
      </c>
    </row>
    <row r="15" ht="23" customHeight="1" spans="1:13">
      <c r="A15" s="14"/>
      <c r="B15" s="15"/>
      <c r="C15" s="15"/>
      <c r="D15" s="15"/>
      <c r="E15" s="14" t="s">
        <v>50</v>
      </c>
      <c r="F15" s="19" t="s">
        <v>51</v>
      </c>
      <c r="G15" s="14">
        <v>4</v>
      </c>
      <c r="H15" s="14">
        <v>200</v>
      </c>
      <c r="I15" s="14">
        <f t="shared" si="0"/>
        <v>800</v>
      </c>
      <c r="J15" s="14"/>
      <c r="K15" s="14"/>
      <c r="L15" s="14"/>
      <c r="M15" s="14" t="s">
        <v>53</v>
      </c>
    </row>
    <row r="16" ht="23" customHeight="1" spans="1:13">
      <c r="A16" s="14"/>
      <c r="B16" s="15"/>
      <c r="C16" s="15"/>
      <c r="D16" s="15"/>
      <c r="E16" s="14" t="s">
        <v>50</v>
      </c>
      <c r="F16" s="19" t="s">
        <v>54</v>
      </c>
      <c r="G16" s="14">
        <v>7</v>
      </c>
      <c r="H16" s="14">
        <v>200</v>
      </c>
      <c r="I16" s="14">
        <f t="shared" si="0"/>
        <v>1400</v>
      </c>
      <c r="J16" s="14"/>
      <c r="K16" s="14"/>
      <c r="L16" s="14"/>
      <c r="M16" s="14" t="s">
        <v>55</v>
      </c>
    </row>
    <row r="17" ht="23" customHeight="1" spans="1:13">
      <c r="A17" s="14"/>
      <c r="B17" s="15"/>
      <c r="C17" s="15"/>
      <c r="D17" s="15"/>
      <c r="E17" s="14" t="s">
        <v>50</v>
      </c>
      <c r="F17" s="19" t="s">
        <v>56</v>
      </c>
      <c r="G17" s="14">
        <v>5</v>
      </c>
      <c r="H17" s="14">
        <v>200</v>
      </c>
      <c r="I17" s="14">
        <f t="shared" si="0"/>
        <v>1000</v>
      </c>
      <c r="J17" s="14"/>
      <c r="K17" s="14"/>
      <c r="L17" s="14"/>
      <c r="M17" s="14" t="s">
        <v>57</v>
      </c>
    </row>
    <row r="18" ht="23" customHeight="1" spans="1:13">
      <c r="A18" s="14"/>
      <c r="B18" s="15"/>
      <c r="C18" s="15"/>
      <c r="D18" s="15"/>
      <c r="E18" s="14" t="s">
        <v>58</v>
      </c>
      <c r="F18" s="19" t="s">
        <v>56</v>
      </c>
      <c r="G18" s="14">
        <v>5</v>
      </c>
      <c r="H18" s="14">
        <v>200</v>
      </c>
      <c r="I18" s="14">
        <f t="shared" si="0"/>
        <v>1000</v>
      </c>
      <c r="J18" s="14"/>
      <c r="K18" s="14"/>
      <c r="L18" s="14"/>
      <c r="M18" s="14" t="s">
        <v>59</v>
      </c>
    </row>
    <row r="19" ht="59" customHeight="1" spans="1:13">
      <c r="A19" s="14">
        <v>3</v>
      </c>
      <c r="B19" s="15" t="s">
        <v>60</v>
      </c>
      <c r="C19" s="18" t="s">
        <v>61</v>
      </c>
      <c r="D19" s="18" t="s">
        <v>62</v>
      </c>
      <c r="E19" s="14" t="s">
        <v>63</v>
      </c>
      <c r="F19" s="19" t="s">
        <v>38</v>
      </c>
      <c r="G19" s="14">
        <f>4.7*7</f>
        <v>32.9</v>
      </c>
      <c r="H19" s="14">
        <v>200</v>
      </c>
      <c r="I19" s="14">
        <f t="shared" si="0"/>
        <v>6580</v>
      </c>
      <c r="J19" s="14"/>
      <c r="K19" s="14" t="s">
        <v>64</v>
      </c>
      <c r="L19" s="14"/>
      <c r="M19" s="15" t="s">
        <v>65</v>
      </c>
    </row>
    <row r="20" ht="50" customHeight="1" spans="1:13">
      <c r="A20" s="14" t="s">
        <v>13</v>
      </c>
      <c r="B20" s="14"/>
      <c r="C20" s="14"/>
      <c r="D20" s="14"/>
      <c r="E20" s="14"/>
      <c r="F20" s="14"/>
      <c r="G20" s="14">
        <f>SUM(G5:G19)</f>
        <v>104.9</v>
      </c>
      <c r="H20" s="14">
        <v>200</v>
      </c>
      <c r="I20" s="14">
        <f>SUM(I5:I19)</f>
        <v>20980</v>
      </c>
      <c r="J20" s="14"/>
      <c r="K20" s="14"/>
      <c r="L20" s="14"/>
      <c r="M20" s="14"/>
    </row>
  </sheetData>
  <mergeCells count="9">
    <mergeCell ref="A3:M3"/>
    <mergeCell ref="A6:A18"/>
    <mergeCell ref="B6:B18"/>
    <mergeCell ref="C6:C18"/>
    <mergeCell ref="D6:D18"/>
    <mergeCell ref="J6:J18"/>
    <mergeCell ref="K6:K18"/>
    <mergeCell ref="L6:L18"/>
    <mergeCell ref="A1:M2"/>
  </mergeCells>
  <printOptions horizontalCentered="1" verticalCentered="1"/>
  <pageMargins left="0.751388888888889" right="0.751388888888889" top="1" bottom="1" header="0.5" footer="0.5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workbookViewId="0">
      <selection activeCell="P8" sqref="P8"/>
    </sheetView>
  </sheetViews>
  <sheetFormatPr defaultColWidth="9" defaultRowHeight="14.25"/>
  <cols>
    <col min="1" max="1" width="3.875" customWidth="1"/>
    <col min="2" max="2" width="8.25" customWidth="1"/>
    <col min="3" max="3" width="20.625" customWidth="1"/>
    <col min="4" max="4" width="19.25" customWidth="1"/>
    <col min="5" max="5" width="14" customWidth="1"/>
    <col min="6" max="6" width="8.375" customWidth="1"/>
    <col min="7" max="7" width="8.5" customWidth="1"/>
    <col min="9" max="9" width="8.5" customWidth="1"/>
    <col min="11" max="12" width="12.5" customWidth="1"/>
    <col min="13" max="13" width="6.75" customWidth="1"/>
    <col min="14" max="15" width="12.625"/>
  </cols>
  <sheetData>
    <row r="1" spans="1:1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1" customHeight="1" spans="1:13">
      <c r="A3" s="2" t="s">
        <v>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51" customHeight="1" spans="1:13">
      <c r="A4" s="4" t="s">
        <v>3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67</v>
      </c>
      <c r="G4" s="4" t="s">
        <v>21</v>
      </c>
      <c r="H4" s="4" t="s">
        <v>22</v>
      </c>
      <c r="I4" s="4" t="s">
        <v>23</v>
      </c>
      <c r="J4" s="4" t="s">
        <v>24</v>
      </c>
      <c r="K4" s="4" t="s">
        <v>25</v>
      </c>
      <c r="L4" s="4" t="s">
        <v>26</v>
      </c>
      <c r="M4" s="4" t="s">
        <v>10</v>
      </c>
    </row>
    <row r="5" ht="25" customHeight="1" spans="1:13">
      <c r="A5" s="5">
        <v>1</v>
      </c>
      <c r="B5" s="5" t="s">
        <v>68</v>
      </c>
      <c r="C5" s="6" t="s">
        <v>69</v>
      </c>
      <c r="D5" s="7" t="s">
        <v>70</v>
      </c>
      <c r="E5" s="5" t="s">
        <v>71</v>
      </c>
      <c r="F5" s="5" t="s">
        <v>72</v>
      </c>
      <c r="G5" s="5">
        <v>7.5</v>
      </c>
      <c r="H5" s="5">
        <v>200</v>
      </c>
      <c r="I5" s="5">
        <f t="shared" ref="I5:I30" si="0">G5*H5</f>
        <v>1500</v>
      </c>
      <c r="J5" s="5"/>
      <c r="K5" s="9" t="s">
        <v>73</v>
      </c>
      <c r="L5" s="5"/>
      <c r="M5" s="5">
        <v>3</v>
      </c>
    </row>
    <row r="6" ht="25" customHeight="1" spans="1:13">
      <c r="A6" s="5">
        <v>2</v>
      </c>
      <c r="B6" s="5" t="s">
        <v>74</v>
      </c>
      <c r="C6" s="8" t="s">
        <v>69</v>
      </c>
      <c r="D6" s="7" t="s">
        <v>75</v>
      </c>
      <c r="E6" s="5" t="s">
        <v>71</v>
      </c>
      <c r="F6" s="5" t="s">
        <v>76</v>
      </c>
      <c r="G6" s="5">
        <v>5</v>
      </c>
      <c r="H6" s="5">
        <v>200</v>
      </c>
      <c r="I6" s="5">
        <f t="shared" si="0"/>
        <v>1000</v>
      </c>
      <c r="J6" s="5"/>
      <c r="K6" s="7" t="s">
        <v>77</v>
      </c>
      <c r="L6" s="5"/>
      <c r="M6" s="5">
        <v>2</v>
      </c>
    </row>
    <row r="7" ht="25" customHeight="1" spans="1:13">
      <c r="A7" s="5">
        <v>3</v>
      </c>
      <c r="B7" s="5" t="s">
        <v>78</v>
      </c>
      <c r="C7" s="7" t="s">
        <v>28</v>
      </c>
      <c r="D7" s="7" t="s">
        <v>79</v>
      </c>
      <c r="E7" s="5" t="s">
        <v>50</v>
      </c>
      <c r="F7" s="5" t="s">
        <v>80</v>
      </c>
      <c r="G7" s="5">
        <v>2.5</v>
      </c>
      <c r="H7" s="5">
        <v>200</v>
      </c>
      <c r="I7" s="5">
        <f t="shared" si="0"/>
        <v>500</v>
      </c>
      <c r="J7" s="5"/>
      <c r="K7" s="7" t="s">
        <v>81</v>
      </c>
      <c r="L7" s="5"/>
      <c r="M7" s="5">
        <v>1</v>
      </c>
    </row>
    <row r="8" ht="25" customHeight="1" spans="1:13">
      <c r="A8" s="5">
        <v>4</v>
      </c>
      <c r="B8" s="5" t="s">
        <v>82</v>
      </c>
      <c r="C8" s="6" t="s">
        <v>83</v>
      </c>
      <c r="D8" s="7" t="s">
        <v>84</v>
      </c>
      <c r="E8" s="5" t="s">
        <v>50</v>
      </c>
      <c r="F8" s="5" t="s">
        <v>80</v>
      </c>
      <c r="G8" s="5">
        <v>2.5</v>
      </c>
      <c r="H8" s="5">
        <v>200</v>
      </c>
      <c r="I8" s="5">
        <f t="shared" si="0"/>
        <v>500</v>
      </c>
      <c r="J8" s="5"/>
      <c r="K8" s="9" t="s">
        <v>85</v>
      </c>
      <c r="L8" s="5"/>
      <c r="M8" s="5">
        <v>1</v>
      </c>
    </row>
    <row r="9" ht="25" customHeight="1" spans="1:13">
      <c r="A9" s="5">
        <v>5</v>
      </c>
      <c r="B9" s="5" t="s">
        <v>86</v>
      </c>
      <c r="C9" s="8" t="s">
        <v>87</v>
      </c>
      <c r="D9" s="7" t="s">
        <v>88</v>
      </c>
      <c r="E9" s="5" t="s">
        <v>71</v>
      </c>
      <c r="F9" s="5" t="s">
        <v>72</v>
      </c>
      <c r="G9" s="5">
        <v>7.5</v>
      </c>
      <c r="H9" s="5">
        <v>200</v>
      </c>
      <c r="I9" s="5">
        <f t="shared" si="0"/>
        <v>1500</v>
      </c>
      <c r="J9" s="5" t="s">
        <v>89</v>
      </c>
      <c r="K9" s="9" t="s">
        <v>90</v>
      </c>
      <c r="L9" s="5"/>
      <c r="M9" s="5">
        <v>3</v>
      </c>
    </row>
    <row r="10" ht="25" customHeight="1" spans="1:13">
      <c r="A10" s="5">
        <v>6</v>
      </c>
      <c r="B10" s="5" t="s">
        <v>91</v>
      </c>
      <c r="C10" s="8" t="s">
        <v>92</v>
      </c>
      <c r="D10" s="7" t="s">
        <v>93</v>
      </c>
      <c r="E10" s="5" t="s">
        <v>48</v>
      </c>
      <c r="F10" s="5" t="s">
        <v>80</v>
      </c>
      <c r="G10" s="5">
        <v>2.5</v>
      </c>
      <c r="H10" s="5">
        <v>200</v>
      </c>
      <c r="I10" s="5">
        <f t="shared" si="0"/>
        <v>500</v>
      </c>
      <c r="J10" s="5"/>
      <c r="K10" s="9" t="s">
        <v>94</v>
      </c>
      <c r="L10" s="5"/>
      <c r="M10" s="5">
        <v>1</v>
      </c>
    </row>
    <row r="11" ht="25" customHeight="1" spans="1:13">
      <c r="A11" s="5">
        <v>7</v>
      </c>
      <c r="B11" s="5" t="s">
        <v>95</v>
      </c>
      <c r="C11" s="8" t="s">
        <v>96</v>
      </c>
      <c r="D11" s="7" t="s">
        <v>97</v>
      </c>
      <c r="E11" s="5" t="s">
        <v>98</v>
      </c>
      <c r="F11" s="5" t="s">
        <v>80</v>
      </c>
      <c r="G11" s="5">
        <v>2.5</v>
      </c>
      <c r="H11" s="5">
        <v>200</v>
      </c>
      <c r="I11" s="5">
        <f t="shared" si="0"/>
        <v>500</v>
      </c>
      <c r="J11" s="5"/>
      <c r="K11" s="9" t="s">
        <v>99</v>
      </c>
      <c r="L11" s="5"/>
      <c r="M11" s="5">
        <v>1</v>
      </c>
    </row>
    <row r="12" ht="25" customHeight="1" spans="1:13">
      <c r="A12" s="5">
        <v>8</v>
      </c>
      <c r="B12" s="5" t="s">
        <v>100</v>
      </c>
      <c r="C12" s="6" t="s">
        <v>101</v>
      </c>
      <c r="D12" s="7" t="s">
        <v>102</v>
      </c>
      <c r="E12" s="5" t="s">
        <v>103</v>
      </c>
      <c r="F12" s="5" t="s">
        <v>76</v>
      </c>
      <c r="G12" s="5">
        <v>5</v>
      </c>
      <c r="H12" s="5">
        <v>200</v>
      </c>
      <c r="I12" s="5">
        <f t="shared" si="0"/>
        <v>1000</v>
      </c>
      <c r="J12" s="5"/>
      <c r="K12" s="9" t="s">
        <v>104</v>
      </c>
      <c r="L12" s="5"/>
      <c r="M12" s="5">
        <v>2</v>
      </c>
    </row>
    <row r="13" ht="25" customHeight="1" spans="1:13">
      <c r="A13" s="5">
        <v>9</v>
      </c>
      <c r="B13" s="5" t="s">
        <v>105</v>
      </c>
      <c r="C13" s="8" t="s">
        <v>106</v>
      </c>
      <c r="D13" s="7" t="s">
        <v>107</v>
      </c>
      <c r="E13" s="5" t="s">
        <v>71</v>
      </c>
      <c r="F13" s="5" t="s">
        <v>76</v>
      </c>
      <c r="G13" s="5">
        <v>5</v>
      </c>
      <c r="H13" s="5">
        <v>200</v>
      </c>
      <c r="I13" s="5">
        <f t="shared" si="0"/>
        <v>1000</v>
      </c>
      <c r="J13" s="5"/>
      <c r="K13" s="7" t="s">
        <v>108</v>
      </c>
      <c r="L13" s="5"/>
      <c r="M13" s="5">
        <v>2</v>
      </c>
    </row>
    <row r="14" ht="25" customHeight="1" spans="1:13">
      <c r="A14" s="5">
        <v>10</v>
      </c>
      <c r="B14" s="5" t="s">
        <v>109</v>
      </c>
      <c r="C14" s="8" t="s">
        <v>110</v>
      </c>
      <c r="D14" s="7" t="s">
        <v>111</v>
      </c>
      <c r="E14" s="5" t="s">
        <v>48</v>
      </c>
      <c r="F14" s="5" t="s">
        <v>80</v>
      </c>
      <c r="G14" s="5">
        <v>2.5</v>
      </c>
      <c r="H14" s="5">
        <v>200</v>
      </c>
      <c r="I14" s="5">
        <f t="shared" si="0"/>
        <v>500</v>
      </c>
      <c r="J14" s="5"/>
      <c r="K14" s="7" t="s">
        <v>112</v>
      </c>
      <c r="L14" s="5"/>
      <c r="M14" s="5">
        <v>1</v>
      </c>
    </row>
    <row r="15" ht="25" customHeight="1" spans="1:13">
      <c r="A15" s="5">
        <v>11</v>
      </c>
      <c r="B15" s="5" t="s">
        <v>113</v>
      </c>
      <c r="C15" s="6" t="s">
        <v>69</v>
      </c>
      <c r="D15" s="7" t="s">
        <v>114</v>
      </c>
      <c r="E15" s="5" t="s">
        <v>115</v>
      </c>
      <c r="F15" s="5" t="s">
        <v>80</v>
      </c>
      <c r="G15" s="5">
        <v>2.5</v>
      </c>
      <c r="H15" s="5">
        <v>200</v>
      </c>
      <c r="I15" s="5">
        <f t="shared" si="0"/>
        <v>500</v>
      </c>
      <c r="J15" s="5"/>
      <c r="K15" s="8" t="s">
        <v>116</v>
      </c>
      <c r="L15" s="5"/>
      <c r="M15" s="5">
        <v>1</v>
      </c>
    </row>
    <row r="16" ht="25" customHeight="1" spans="1:13">
      <c r="A16" s="5">
        <v>12</v>
      </c>
      <c r="B16" s="5" t="s">
        <v>117</v>
      </c>
      <c r="C16" s="6" t="s">
        <v>118</v>
      </c>
      <c r="D16" s="7" t="s">
        <v>119</v>
      </c>
      <c r="E16" s="5" t="s">
        <v>120</v>
      </c>
      <c r="F16" s="5" t="s">
        <v>121</v>
      </c>
      <c r="G16" s="5">
        <v>3.8</v>
      </c>
      <c r="H16" s="5">
        <v>200</v>
      </c>
      <c r="I16" s="5">
        <f t="shared" si="0"/>
        <v>760</v>
      </c>
      <c r="J16" s="5"/>
      <c r="K16" s="9" t="s">
        <v>122</v>
      </c>
      <c r="L16" s="5"/>
      <c r="M16" s="5">
        <v>4</v>
      </c>
    </row>
    <row r="17" ht="25" customHeight="1" spans="1:13">
      <c r="A17" s="5">
        <v>13</v>
      </c>
      <c r="B17" s="5" t="s">
        <v>123</v>
      </c>
      <c r="C17" s="6" t="s">
        <v>124</v>
      </c>
      <c r="D17" s="7" t="s">
        <v>125</v>
      </c>
      <c r="E17" s="5" t="s">
        <v>120</v>
      </c>
      <c r="F17" s="5" t="s">
        <v>121</v>
      </c>
      <c r="G17" s="5">
        <v>3.8</v>
      </c>
      <c r="H17" s="5">
        <v>200</v>
      </c>
      <c r="I17" s="5">
        <f t="shared" si="0"/>
        <v>760</v>
      </c>
      <c r="J17" s="5"/>
      <c r="K17" s="9" t="s">
        <v>126</v>
      </c>
      <c r="L17" s="5"/>
      <c r="M17" s="5">
        <v>4</v>
      </c>
    </row>
    <row r="18" ht="25" customHeight="1" spans="1:13">
      <c r="A18" s="5">
        <v>14</v>
      </c>
      <c r="B18" s="5" t="s">
        <v>127</v>
      </c>
      <c r="C18" s="8" t="s">
        <v>128</v>
      </c>
      <c r="D18" s="7" t="s">
        <v>129</v>
      </c>
      <c r="E18" s="5" t="s">
        <v>120</v>
      </c>
      <c r="F18" s="5" t="s">
        <v>130</v>
      </c>
      <c r="G18" s="5">
        <v>5.7</v>
      </c>
      <c r="H18" s="5">
        <v>200</v>
      </c>
      <c r="I18" s="5">
        <f t="shared" si="0"/>
        <v>1140</v>
      </c>
      <c r="J18" s="5"/>
      <c r="K18" s="9" t="s">
        <v>131</v>
      </c>
      <c r="L18" s="5"/>
      <c r="M18" s="5">
        <v>6</v>
      </c>
    </row>
    <row r="19" ht="25" customHeight="1" spans="1:13">
      <c r="A19" s="5">
        <v>15</v>
      </c>
      <c r="B19" s="5" t="s">
        <v>132</v>
      </c>
      <c r="C19" s="6" t="s">
        <v>133</v>
      </c>
      <c r="D19" s="7" t="s">
        <v>134</v>
      </c>
      <c r="E19" s="5" t="s">
        <v>71</v>
      </c>
      <c r="F19" s="5" t="s">
        <v>135</v>
      </c>
      <c r="G19" s="5">
        <v>1.9</v>
      </c>
      <c r="H19" s="5">
        <v>200</v>
      </c>
      <c r="I19" s="5">
        <f t="shared" si="0"/>
        <v>380</v>
      </c>
      <c r="J19" s="5"/>
      <c r="K19" s="7" t="s">
        <v>136</v>
      </c>
      <c r="L19" s="5"/>
      <c r="M19" s="5">
        <v>2</v>
      </c>
    </row>
    <row r="20" ht="25" customHeight="1" spans="1:13">
      <c r="A20" s="5">
        <v>16</v>
      </c>
      <c r="B20" s="5" t="s">
        <v>137</v>
      </c>
      <c r="C20" s="6" t="s">
        <v>133</v>
      </c>
      <c r="D20" s="7" t="s">
        <v>138</v>
      </c>
      <c r="E20" s="5" t="s">
        <v>120</v>
      </c>
      <c r="F20" s="5" t="s">
        <v>121</v>
      </c>
      <c r="G20" s="5">
        <v>3.8</v>
      </c>
      <c r="H20" s="5">
        <v>200</v>
      </c>
      <c r="I20" s="5">
        <f t="shared" si="0"/>
        <v>760</v>
      </c>
      <c r="J20" s="5" t="s">
        <v>139</v>
      </c>
      <c r="K20" s="9" t="s">
        <v>140</v>
      </c>
      <c r="L20" s="5"/>
      <c r="M20" s="5">
        <v>4</v>
      </c>
    </row>
    <row r="21" ht="25" customHeight="1" spans="1:13">
      <c r="A21" s="5">
        <v>17</v>
      </c>
      <c r="B21" s="5" t="s">
        <v>141</v>
      </c>
      <c r="C21" s="8" t="s">
        <v>96</v>
      </c>
      <c r="D21" s="7" t="s">
        <v>142</v>
      </c>
      <c r="E21" s="5" t="s">
        <v>120</v>
      </c>
      <c r="F21" s="5" t="s">
        <v>130</v>
      </c>
      <c r="G21" s="5">
        <v>5.7</v>
      </c>
      <c r="H21" s="5">
        <v>200</v>
      </c>
      <c r="I21" s="5">
        <f t="shared" si="0"/>
        <v>1140</v>
      </c>
      <c r="J21" s="5"/>
      <c r="K21" s="7" t="s">
        <v>143</v>
      </c>
      <c r="L21" s="5"/>
      <c r="M21" s="5">
        <v>6</v>
      </c>
    </row>
    <row r="22" ht="25" customHeight="1" spans="1:13">
      <c r="A22" s="5">
        <v>18</v>
      </c>
      <c r="B22" s="5" t="s">
        <v>144</v>
      </c>
      <c r="C22" s="6" t="s">
        <v>101</v>
      </c>
      <c r="D22" s="7" t="s">
        <v>145</v>
      </c>
      <c r="E22" s="5" t="s">
        <v>71</v>
      </c>
      <c r="F22" s="5" t="s">
        <v>121</v>
      </c>
      <c r="G22" s="5">
        <v>3.8</v>
      </c>
      <c r="H22" s="5">
        <v>200</v>
      </c>
      <c r="I22" s="5">
        <f t="shared" si="0"/>
        <v>760</v>
      </c>
      <c r="J22" s="5"/>
      <c r="K22" s="9" t="s">
        <v>146</v>
      </c>
      <c r="L22" s="5"/>
      <c r="M22" s="5">
        <v>4</v>
      </c>
    </row>
    <row r="23" ht="25" customHeight="1" spans="1:13">
      <c r="A23" s="5">
        <v>19</v>
      </c>
      <c r="B23" s="5" t="s">
        <v>147</v>
      </c>
      <c r="C23" s="6" t="s">
        <v>148</v>
      </c>
      <c r="D23" s="7" t="s">
        <v>149</v>
      </c>
      <c r="E23" s="5" t="s">
        <v>71</v>
      </c>
      <c r="F23" s="5" t="s">
        <v>135</v>
      </c>
      <c r="G23" s="5">
        <v>1.9</v>
      </c>
      <c r="H23" s="5">
        <v>200</v>
      </c>
      <c r="I23" s="5">
        <f t="shared" si="0"/>
        <v>380</v>
      </c>
      <c r="J23" s="5"/>
      <c r="K23" s="9" t="s">
        <v>150</v>
      </c>
      <c r="L23" s="5"/>
      <c r="M23" s="5">
        <v>2</v>
      </c>
    </row>
    <row r="24" ht="25" customHeight="1" spans="1:13">
      <c r="A24" s="5">
        <v>20</v>
      </c>
      <c r="B24" s="5" t="s">
        <v>151</v>
      </c>
      <c r="C24" s="6" t="s">
        <v>128</v>
      </c>
      <c r="D24" s="8" t="s">
        <v>152</v>
      </c>
      <c r="E24" s="5" t="s">
        <v>120</v>
      </c>
      <c r="F24" s="5" t="s">
        <v>130</v>
      </c>
      <c r="G24" s="5">
        <v>5.7</v>
      </c>
      <c r="H24" s="5">
        <v>200</v>
      </c>
      <c r="I24" s="5">
        <f t="shared" si="0"/>
        <v>1140</v>
      </c>
      <c r="J24" s="5"/>
      <c r="K24" s="9" t="s">
        <v>153</v>
      </c>
      <c r="L24" s="5"/>
      <c r="M24" s="5">
        <v>6</v>
      </c>
    </row>
    <row r="25" ht="25" customHeight="1" spans="1:13">
      <c r="A25" s="5">
        <v>21</v>
      </c>
      <c r="B25" s="5" t="s">
        <v>154</v>
      </c>
      <c r="C25" s="8" t="s">
        <v>155</v>
      </c>
      <c r="D25" s="7" t="s">
        <v>156</v>
      </c>
      <c r="E25" s="5" t="s">
        <v>120</v>
      </c>
      <c r="F25" s="5" t="s">
        <v>121</v>
      </c>
      <c r="G25" s="5">
        <v>3.8</v>
      </c>
      <c r="H25" s="5">
        <v>200</v>
      </c>
      <c r="I25" s="5">
        <f t="shared" si="0"/>
        <v>760</v>
      </c>
      <c r="J25" s="5"/>
      <c r="K25" s="7" t="s">
        <v>157</v>
      </c>
      <c r="L25" s="5"/>
      <c r="M25" s="5">
        <v>4</v>
      </c>
    </row>
    <row r="26" ht="25" customHeight="1" spans="1:13">
      <c r="A26" s="5">
        <v>22</v>
      </c>
      <c r="B26" s="5" t="s">
        <v>158</v>
      </c>
      <c r="C26" s="6" t="s">
        <v>133</v>
      </c>
      <c r="D26" s="7" t="s">
        <v>159</v>
      </c>
      <c r="E26" s="5" t="s">
        <v>50</v>
      </c>
      <c r="F26" s="5" t="s">
        <v>160</v>
      </c>
      <c r="G26" s="5">
        <v>0.95</v>
      </c>
      <c r="H26" s="5">
        <v>200</v>
      </c>
      <c r="I26" s="5">
        <f t="shared" si="0"/>
        <v>190</v>
      </c>
      <c r="J26" s="5"/>
      <c r="K26" s="9" t="s">
        <v>161</v>
      </c>
      <c r="L26" s="5"/>
      <c r="M26" s="5">
        <v>1</v>
      </c>
    </row>
    <row r="27" ht="25" customHeight="1" spans="1:13">
      <c r="A27" s="5">
        <v>23</v>
      </c>
      <c r="B27" s="5" t="s">
        <v>162</v>
      </c>
      <c r="C27" s="6" t="s">
        <v>28</v>
      </c>
      <c r="D27" s="7" t="s">
        <v>163</v>
      </c>
      <c r="E27" s="5" t="s">
        <v>71</v>
      </c>
      <c r="F27" s="5" t="s">
        <v>160</v>
      </c>
      <c r="G27" s="5">
        <v>0.95</v>
      </c>
      <c r="H27" s="5">
        <v>200</v>
      </c>
      <c r="I27" s="5">
        <f t="shared" si="0"/>
        <v>190</v>
      </c>
      <c r="J27" s="5"/>
      <c r="K27" s="9" t="s">
        <v>164</v>
      </c>
      <c r="L27" s="5"/>
      <c r="M27" s="5">
        <v>1</v>
      </c>
    </row>
    <row r="28" ht="25" customHeight="1" spans="1:13">
      <c r="A28" s="5">
        <v>24</v>
      </c>
      <c r="B28" s="5" t="s">
        <v>165</v>
      </c>
      <c r="C28" s="6" t="s">
        <v>166</v>
      </c>
      <c r="D28" s="7" t="s">
        <v>167</v>
      </c>
      <c r="E28" s="5" t="s">
        <v>71</v>
      </c>
      <c r="F28" s="5" t="s">
        <v>135</v>
      </c>
      <c r="G28" s="5">
        <v>1.9</v>
      </c>
      <c r="H28" s="5">
        <v>200</v>
      </c>
      <c r="I28" s="5">
        <f t="shared" si="0"/>
        <v>380</v>
      </c>
      <c r="J28" s="5"/>
      <c r="K28" s="9" t="s">
        <v>168</v>
      </c>
      <c r="L28" s="5"/>
      <c r="M28" s="5">
        <v>2</v>
      </c>
    </row>
    <row r="29" ht="25" customHeight="1" spans="1:13">
      <c r="A29" s="5">
        <v>25</v>
      </c>
      <c r="B29" s="5" t="s">
        <v>169</v>
      </c>
      <c r="C29" s="8" t="s">
        <v>124</v>
      </c>
      <c r="D29" s="7" t="s">
        <v>170</v>
      </c>
      <c r="E29" s="5" t="s">
        <v>120</v>
      </c>
      <c r="F29" s="5" t="s">
        <v>171</v>
      </c>
      <c r="G29" s="5">
        <v>6.65</v>
      </c>
      <c r="H29" s="5">
        <v>200</v>
      </c>
      <c r="I29" s="5">
        <f t="shared" si="0"/>
        <v>1330</v>
      </c>
      <c r="J29" s="5"/>
      <c r="K29" s="9" t="s">
        <v>172</v>
      </c>
      <c r="L29" s="5"/>
      <c r="M29" s="5">
        <v>7</v>
      </c>
    </row>
    <row r="30" ht="25" customHeight="1" spans="1:13">
      <c r="A30" s="5">
        <v>26</v>
      </c>
      <c r="B30" s="5" t="s">
        <v>173</v>
      </c>
      <c r="C30" s="6" t="s">
        <v>128</v>
      </c>
      <c r="D30" s="7" t="s">
        <v>174</v>
      </c>
      <c r="E30" s="5" t="s">
        <v>50</v>
      </c>
      <c r="F30" s="5" t="s">
        <v>160</v>
      </c>
      <c r="G30" s="5">
        <v>0.95</v>
      </c>
      <c r="H30" s="5">
        <v>200</v>
      </c>
      <c r="I30" s="5">
        <f t="shared" si="0"/>
        <v>190</v>
      </c>
      <c r="J30" s="5"/>
      <c r="K30" s="9" t="s">
        <v>175</v>
      </c>
      <c r="L30" s="5"/>
      <c r="M30" s="5">
        <v>1</v>
      </c>
    </row>
    <row r="31" ht="25" customHeight="1" spans="1:13">
      <c r="A31" s="5" t="s">
        <v>13</v>
      </c>
      <c r="B31" s="5"/>
      <c r="C31" s="5"/>
      <c r="D31" s="5"/>
      <c r="E31" s="5"/>
      <c r="F31" s="5"/>
      <c r="G31" s="5">
        <f>SUM(G5:G30)</f>
        <v>96.3</v>
      </c>
      <c r="H31" s="5">
        <v>200</v>
      </c>
      <c r="I31" s="5">
        <f t="shared" ref="G31:I31" si="1">SUM(I5:I30)</f>
        <v>19260</v>
      </c>
      <c r="J31" s="5"/>
      <c r="K31" s="5"/>
      <c r="L31" s="5"/>
      <c r="M31" s="5"/>
    </row>
  </sheetData>
  <mergeCells count="3">
    <mergeCell ref="A3:M3"/>
    <mergeCell ref="A31:C31"/>
    <mergeCell ref="A1:M2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闫堡村</vt:lpstr>
      <vt:lpstr>姚磨村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</cp:lastModifiedBy>
  <cp:revision>1</cp:revision>
  <dcterms:created xsi:type="dcterms:W3CDTF">2020-12-20T15:24:00Z</dcterms:created>
  <dcterms:modified xsi:type="dcterms:W3CDTF">2025-06-27T10:33:46Z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BFAC7EF3A82444E899BFA5B3ACC3E4D3_13</vt:lpwstr>
  </property>
</Properties>
</file>