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 firstSheet="5"/>
  </bookViews>
  <sheets>
    <sheet name="汇总" sheetId="26" r:id="rId1"/>
  </sheets>
  <definedNames>
    <definedName name="_xlnm._FilterDatabase" localSheetId="0" hidden="1">汇总!$A$5:$L$15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<sst xmlns="http://schemas.openxmlformats.org/spreadsheetml/2006/main" count="33" uniqueCount="31">
  <si>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2025年原州区露地蔬菜基地建设项目种植大户、企业、合作社、村集体
种植补贴资金汇总表</t>
  </si>
  <si>
    <t xml:space="preserve">  固原市原州区头营镇人民政府                                                                                                                                                          单位：元、亩</t>
  </si>
  <si>
    <t>序号</t>
  </si>
  <si>
    <t>行政村</t>
  </si>
  <si>
    <t>种植主体</t>
  </si>
  <si>
    <t>种植大户、企业、合作社</t>
  </si>
  <si>
    <t>备注</t>
  </si>
  <si>
    <t>总面积（亩）</t>
  </si>
  <si>
    <t>西兰花单品</t>
  </si>
  <si>
    <t>其他蔬菜</t>
  </si>
  <si>
    <t>补贴总资金（元）</t>
  </si>
  <si>
    <t>面积（亩）</t>
  </si>
  <si>
    <t>补贴标准：                     （300元/亩）</t>
  </si>
  <si>
    <t>补贴资金（元）</t>
  </si>
  <si>
    <t>面积  （亩）</t>
  </si>
  <si>
    <t>补贴标准：                     （200元/亩）</t>
  </si>
  <si>
    <t>头营村</t>
  </si>
  <si>
    <t>宁夏祺瑞农业科技发展有限公司</t>
  </si>
  <si>
    <t>固原市原州区长润种养殖农民专业合作社</t>
  </si>
  <si>
    <t>固原市原州区头营镇徐河村鑫渊种植农民专业合作社</t>
  </si>
  <si>
    <t>二营村</t>
  </si>
  <si>
    <t>固原市原州区扩丰家庭农场</t>
  </si>
  <si>
    <t>蒋河村</t>
  </si>
  <si>
    <t>曹广礼</t>
  </si>
  <si>
    <t>徐河村</t>
  </si>
  <si>
    <t>固原市原州区头营镇徐河村股份经济合作社</t>
  </si>
  <si>
    <t>胡大堡村</t>
  </si>
  <si>
    <t>固原市原州区头营镇胡大堡村股份经济合作社</t>
  </si>
  <si>
    <t>马园村</t>
  </si>
  <si>
    <t>固原市原州区头营镇马园村股份经济合作社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</si>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</sst>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3" sqref="A3:A5"/>
    </sheetView>
  </sheetViews>
  <sheetFormatPr defaultColWidth="9" defaultRowHeight="24" customHeight="1"/>
  <cols>
    <col min="1" max="1" width="5.25" customWidth="1"/>
    <col min="3" max="3" width="25.75" style="1" customWidth="1"/>
    <col min="4" max="4" width="10.25" customWidth="1"/>
    <col min="5" max="5" width="8.25" customWidth="1"/>
    <col min="6" max="6" width="12.5" customWidth="1"/>
    <col min="7" max="7" width="10.625" customWidth="1"/>
    <col min="8" max="8" width="8.875" customWidth="1"/>
    <col min="9" max="9" width="11.625" customWidth="1"/>
    <col min="10" max="10" width="10.5" customWidth="1"/>
    <col min="11" max="11" width="11.5" customWidth="1"/>
    <col min="12" max="12" width="5.625" customWidth="1"/>
  </cols>
  <sheetData>
    <row r="1" ht="5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/>
      <c r="K3" s="7"/>
      <c r="L3" s="7" t="s">
        <v>6</v>
      </c>
    </row>
    <row r="4" customHeight="1" spans="1:12">
      <c r="A4" s="6"/>
      <c r="B4" s="6"/>
      <c r="C4" s="6"/>
      <c r="D4" s="7" t="s">
        <v>7</v>
      </c>
      <c r="E4" s="7" t="s">
        <v>8</v>
      </c>
      <c r="F4" s="7"/>
      <c r="G4" s="7"/>
      <c r="H4" s="7" t="s">
        <v>9</v>
      </c>
      <c r="I4" s="7"/>
      <c r="J4" s="7"/>
      <c r="K4" s="7" t="s">
        <v>10</v>
      </c>
      <c r="L4" s="7"/>
    </row>
    <row r="5" ht="40" customHeight="1" spans="1:12">
      <c r="A5" s="8"/>
      <c r="B5" s="8"/>
      <c r="C5" s="8"/>
      <c r="D5" s="7"/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J5" s="7" t="s">
        <v>13</v>
      </c>
      <c r="K5" s="7"/>
      <c r="L5" s="7"/>
    </row>
    <row r="6" ht="37" customHeight="1" spans="1:12">
      <c r="A6" s="7">
        <v>1</v>
      </c>
      <c r="B6" s="7" t="s">
        <v>16</v>
      </c>
      <c r="C6" s="9" t="s">
        <v>17</v>
      </c>
      <c r="D6" s="10">
        <f>E6+H6</f>
        <v>376.29</v>
      </c>
      <c r="E6" s="16"/>
      <c r="F6" s="10"/>
      <c r="G6" s="10"/>
      <c r="H6" s="17">
        <v>376.29</v>
      </c>
      <c r="I6" s="18">
        <v>200</v>
      </c>
      <c r="J6" s="10">
        <f>H6*I6</f>
        <v>75258</v>
      </c>
      <c r="K6" s="24">
        <f>G6+J6</f>
        <v>75258</v>
      </c>
      <c r="L6" s="7"/>
    </row>
    <row r="7" ht="37" customHeight="1" spans="1:12">
      <c r="A7" s="7"/>
      <c r="B7" s="7"/>
      <c r="C7" s="11" t="s">
        <v>18</v>
      </c>
      <c r="D7" s="10">
        <f t="shared" ref="D7:D14" si="0">E7+H7</f>
        <v>236.23</v>
      </c>
      <c r="E7" s="16"/>
      <c r="F7" s="10"/>
      <c r="G7" s="10"/>
      <c r="H7" s="17">
        <v>236.23</v>
      </c>
      <c r="I7" s="18">
        <v>200</v>
      </c>
      <c r="J7" s="10">
        <f t="shared" ref="J7:J14" si="1">H7*I7</f>
        <v>47246</v>
      </c>
      <c r="K7" s="24">
        <f t="shared" ref="K7:K14" si="2">G7+J7</f>
        <v>47246</v>
      </c>
      <c r="L7" s="7"/>
    </row>
    <row r="8" ht="37" customHeight="1" spans="1:12">
      <c r="A8" s="7"/>
      <c r="B8" s="7"/>
      <c r="C8" s="11" t="s">
        <v>19</v>
      </c>
      <c r="D8" s="10">
        <f t="shared" si="0"/>
        <v>325.02</v>
      </c>
      <c r="E8" s="16"/>
      <c r="F8" s="10"/>
      <c r="G8" s="10"/>
      <c r="H8" s="17">
        <v>325.02</v>
      </c>
      <c r="I8" s="18">
        <v>200</v>
      </c>
      <c r="J8" s="10">
        <f t="shared" si="1"/>
        <v>65004</v>
      </c>
      <c r="K8" s="24">
        <f t="shared" si="2"/>
        <v>65004</v>
      </c>
      <c r="L8" s="7"/>
    </row>
    <row r="9" ht="30" customHeight="1" spans="1:12">
      <c r="A9" s="7">
        <v>2</v>
      </c>
      <c r="B9" s="7" t="s">
        <v>20</v>
      </c>
      <c r="C9" s="11" t="s">
        <v>21</v>
      </c>
      <c r="D9" s="10">
        <f t="shared" si="0"/>
        <v>210.63</v>
      </c>
      <c r="E9" s="18">
        <v>67.22</v>
      </c>
      <c r="F9" s="18">
        <v>300</v>
      </c>
      <c r="G9" s="18">
        <f>E9*F9</f>
        <v>20166</v>
      </c>
      <c r="H9" s="17">
        <v>143.41</v>
      </c>
      <c r="I9" s="18">
        <v>200</v>
      </c>
      <c r="J9" s="10">
        <f t="shared" si="1"/>
        <v>28682</v>
      </c>
      <c r="K9" s="24">
        <f t="shared" si="2"/>
        <v>48848</v>
      </c>
      <c r="L9" s="7"/>
    </row>
    <row r="10" ht="31" customHeight="1" spans="1:12">
      <c r="A10" s="7">
        <v>3</v>
      </c>
      <c r="B10" s="7" t="s">
        <v>22</v>
      </c>
      <c r="C10" s="12" t="s">
        <v>23</v>
      </c>
      <c r="D10" s="10">
        <f t="shared" si="0"/>
        <v>500.17</v>
      </c>
      <c r="E10" s="19">
        <v>179.65</v>
      </c>
      <c r="F10" s="19">
        <v>300</v>
      </c>
      <c r="G10" s="18">
        <f>E10*F10</f>
        <v>53895</v>
      </c>
      <c r="H10" s="20">
        <v>320.52</v>
      </c>
      <c r="I10" s="19">
        <v>200</v>
      </c>
      <c r="J10" s="10">
        <f t="shared" si="1"/>
        <v>64104</v>
      </c>
      <c r="K10" s="24">
        <f t="shared" si="2"/>
        <v>117999</v>
      </c>
      <c r="L10" s="7"/>
    </row>
    <row r="11" ht="42" customHeight="1" spans="1:12">
      <c r="A11" s="7">
        <v>4</v>
      </c>
      <c r="B11" s="7" t="s">
        <v>24</v>
      </c>
      <c r="C11" s="11" t="s">
        <v>18</v>
      </c>
      <c r="D11" s="10">
        <f t="shared" si="0"/>
        <v>113.99</v>
      </c>
      <c r="E11" s="18"/>
      <c r="F11" s="18"/>
      <c r="G11" s="18"/>
      <c r="H11" s="17">
        <v>113.99</v>
      </c>
      <c r="I11" s="18">
        <v>200</v>
      </c>
      <c r="J11" s="10">
        <f t="shared" si="1"/>
        <v>22798</v>
      </c>
      <c r="K11" s="24">
        <f t="shared" si="2"/>
        <v>22798</v>
      </c>
      <c r="L11" s="7"/>
    </row>
    <row r="12" ht="38" customHeight="1" spans="1:12">
      <c r="A12" s="7"/>
      <c r="B12" s="7"/>
      <c r="C12" s="13" t="s">
        <v>25</v>
      </c>
      <c r="D12" s="10">
        <f t="shared" si="0"/>
        <v>465.89</v>
      </c>
      <c r="E12" s="21">
        <v>108.69</v>
      </c>
      <c r="F12" s="21">
        <v>300</v>
      </c>
      <c r="G12" s="21">
        <f>E12*F12</f>
        <v>32607</v>
      </c>
      <c r="H12" s="22">
        <v>357.2</v>
      </c>
      <c r="I12" s="21">
        <v>200</v>
      </c>
      <c r="J12" s="21">
        <f t="shared" si="1"/>
        <v>71440</v>
      </c>
      <c r="K12" s="24">
        <f t="shared" si="2"/>
        <v>104047</v>
      </c>
      <c r="L12" s="7"/>
    </row>
    <row r="13" ht="37" customHeight="1" spans="1:12">
      <c r="A13" s="7">
        <v>5</v>
      </c>
      <c r="B13" s="7" t="s">
        <v>26</v>
      </c>
      <c r="C13" s="14" t="s">
        <v>27</v>
      </c>
      <c r="D13" s="10">
        <f t="shared" si="0"/>
        <v>499.44</v>
      </c>
      <c r="E13" s="16">
        <v>99.1</v>
      </c>
      <c r="F13" s="19">
        <v>300</v>
      </c>
      <c r="G13" s="21">
        <f>E13*F13</f>
        <v>29730</v>
      </c>
      <c r="H13" s="23">
        <v>400.34</v>
      </c>
      <c r="I13" s="18">
        <v>200</v>
      </c>
      <c r="J13" s="21">
        <f t="shared" si="1"/>
        <v>80068</v>
      </c>
      <c r="K13" s="24">
        <f t="shared" si="2"/>
        <v>109798</v>
      </c>
      <c r="L13" s="7"/>
    </row>
    <row r="14" ht="44" customHeight="1" spans="1:12">
      <c r="A14" s="7">
        <v>6</v>
      </c>
      <c r="B14" s="7" t="s">
        <v>28</v>
      </c>
      <c r="C14" s="14" t="s">
        <v>29</v>
      </c>
      <c r="D14" s="10">
        <f t="shared" si="0"/>
        <v>2000.58</v>
      </c>
      <c r="E14" s="16">
        <v>211.03</v>
      </c>
      <c r="F14" s="19">
        <v>300</v>
      </c>
      <c r="G14" s="21">
        <f>E14*F14</f>
        <v>63309</v>
      </c>
      <c r="H14" s="23">
        <v>1789.55</v>
      </c>
      <c r="I14" s="18">
        <v>200</v>
      </c>
      <c r="J14" s="21">
        <f t="shared" si="1"/>
        <v>357910</v>
      </c>
      <c r="K14" s="24">
        <f t="shared" si="2"/>
        <v>421219</v>
      </c>
      <c r="L14" s="7"/>
    </row>
    <row r="15" customHeight="1" spans="1:12">
      <c r="A15" s="7" t="s">
        <v>30</v>
      </c>
      <c r="B15" s="7"/>
      <c r="C15" s="7"/>
      <c r="D15" s="15">
        <f>SUM(D6:D14)</f>
        <v>4728.24</v>
      </c>
      <c r="E15" s="15">
        <f t="shared" ref="E15:K15" si="3">SUM(E6:E14)</f>
        <v>665.69</v>
      </c>
      <c r="F15" s="15"/>
      <c r="G15" s="15">
        <f t="shared" si="3"/>
        <v>199707</v>
      </c>
      <c r="H15" s="15">
        <f t="shared" si="3"/>
        <v>4062.55</v>
      </c>
      <c r="I15" s="15"/>
      <c r="J15" s="15">
        <f t="shared" si="3"/>
        <v>812510</v>
      </c>
      <c r="K15" s="15">
        <f t="shared" si="3"/>
        <v>1012217</v>
      </c>
      <c r="L15" s="15"/>
    </row>
  </sheetData>
  <mergeCells count="16">
    <mergeCell ref="A1:L1"/>
    <mergeCell ref="A2:L2"/>
    <mergeCell ref="D3:K3"/>
    <mergeCell ref="E4:G4"/>
    <mergeCell ref="H4:J4"/>
    <mergeCell ref="A15:B15"/>
    <mergeCell ref="A3:A5"/>
    <mergeCell ref="A6:A8"/>
    <mergeCell ref="A11:A12"/>
    <mergeCell ref="B3:B5"/>
    <mergeCell ref="B6:B8"/>
    <mergeCell ref="B11:B12"/>
    <mergeCell ref="C3:C5"/>
    <mergeCell ref="D4:D5"/>
    <mergeCell ref="K4:K5"/>
    <mergeCell ref="L3:L5"/>
  </mergeCells>
  <printOptions horizontalCentered="1"/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</cp:lastModifiedBy>
  <cp:revision>0</cp:revision>
  <dcterms:created xsi:type="dcterms:W3CDTF">2025-07-30T18:21:00Z</dcterms:created>
  <dcterms:modified xsi:type="dcterms:W3CDTF">2025-08-29T18:01:26Z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6C59DA99444D0AE93BA47D688A87D0F4</vt:lpwstr>
  </property>
  <property fmtid="{D5CDD505-2E9C-101B-9397-08002B2CF9AE}" pid="3" name="KSOProductBuildVer">
    <vt:lpwstr>2052-12.8.2.1115</vt:lpwstr>
  </property>
  <property fmtid="{D5CDD505-2E9C-101B-9397-08002B2CF9AE}" pid="4" name="KSOReadingLayout">
    <vt:bool>true</vt:bool>
  </property>
</Properties>
</file>