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99" firstSheet="1" activeTab="4"/>
  </bookViews>
  <sheets>
    <sheet name="附件1一般公共预算收支调整" sheetId="96" r:id="rId1"/>
    <sheet name="附件2政府性基金收支调整" sheetId="97" r:id="rId2"/>
    <sheet name="附件3一般债券支出明细表" sheetId="98" r:id="rId3"/>
    <sheet name="附件4转移支付明细表" sheetId="99" r:id="rId4"/>
    <sheet name="附件5政府性基金转移支付明细表" sheetId="100" r:id="rId5"/>
    <sheet name="Sheet1" sheetId="101" r:id="rId6"/>
  </sheets>
  <externalReferences>
    <externalReference r:id="rId7"/>
  </externalReferences>
  <definedNames>
    <definedName name="_xlnm._FilterDatabase" localSheetId="3" hidden="1">附件4转移支付明细表!$A$4:$F$254</definedName>
    <definedName name="地区名称">#REF!</definedName>
    <definedName name="Database" hidden="1">#REF!</definedName>
    <definedName name="地区名称" localSheetId="0">[1]封面!$B$2:$B$5</definedName>
    <definedName name="Database" localSheetId="0" hidden="1">#REF!</definedName>
    <definedName name="地区名称" localSheetId="1">[1]封面!$B$2:$B$5</definedName>
    <definedName name="Database" localSheetId="1" hidden="1">#REF!</definedName>
    <definedName name="_xlnm.Print_Area" localSheetId="0">附件1一般公共预算收支调整!$A$1:$H$56</definedName>
    <definedName name="_xlnm.Print_Titles" localSheetId="0">附件1一般公共预算收支调整!$1:$4</definedName>
    <definedName name="_xlnm.Print_Area" localSheetId="1">附件2政府性基金收支调整!$A$1:$H$27</definedName>
    <definedName name="_xlnm.Print_Area" localSheetId="2">附件3一般债券支出明细表!$A$1:$F$67</definedName>
    <definedName name="_xlnm.Print_Area" localSheetId="3">附件4转移支付明细表!$A$1:$F$254</definedName>
    <definedName name="_xlnm.Print_Titles" localSheetId="3">附件4转移支付明细表!$1:$4</definedName>
    <definedName name="_xlnm.Print_Titles" localSheetId="2">附件3一般债券支出明细表!$1:$4</definedName>
    <definedName name="_xlnm._FilterDatabase" localSheetId="4" hidden="1">附件5政府性基金转移支付明细表!$A$27:$F$36</definedName>
    <definedName name="_xlnm._FilterDatabase" localSheetId="2" hidden="1">附件3一般债券支出明细表!$A$4:$IV$67</definedName>
    <definedName name="_xlnm.Print_Titles" localSheetId="4">附件5政府性基金转移支付明细表!$1:$4</definedName>
  </definedNames>
  <calcPr calcId="144525"/>
</workbook>
</file>

<file path=xl/sharedStrings.xml><?xml version="1.0" encoding="utf-8"?>
<sst xmlns="http://schemas.openxmlformats.org/spreadsheetml/2006/main" count="1245" uniqueCount="700">
  <si>
    <t>附件1：</t>
  </si>
  <si>
    <t>2024年一般公共预算全口径收支调整表</t>
  </si>
  <si>
    <t>单位：万元</t>
  </si>
  <si>
    <t>收   入</t>
  </si>
  <si>
    <t>2024年预算数</t>
  </si>
  <si>
    <t>调整金额</t>
  </si>
  <si>
    <t>调整后</t>
  </si>
  <si>
    <t>支   出</t>
  </si>
  <si>
    <t>一般公共预算收入</t>
  </si>
  <si>
    <t>一般公共预算支出</t>
  </si>
  <si>
    <t>上级补助收入</t>
  </si>
  <si>
    <t xml:space="preserve">    一般公共服务支出</t>
  </si>
  <si>
    <t xml:space="preserve">    返还性收入</t>
  </si>
  <si>
    <t xml:space="preserve">    外交支出</t>
  </si>
  <si>
    <t xml:space="preserve">       所得税基数返还收入</t>
  </si>
  <si>
    <t xml:space="preserve">    国防支出</t>
  </si>
  <si>
    <t xml:space="preserve">       成品油价格和税费改革税收返还收入</t>
  </si>
  <si>
    <t xml:space="preserve">    公共安全支出</t>
  </si>
  <si>
    <t xml:space="preserve">       增值税税收返还收入 </t>
  </si>
  <si>
    <t xml:space="preserve">    教育支出</t>
  </si>
  <si>
    <t xml:space="preserve">       消费税税收返还收入 </t>
  </si>
  <si>
    <t xml:space="preserve">    科学技术支出</t>
  </si>
  <si>
    <t xml:space="preserve">       增值税“五五分享”税收返还收入</t>
  </si>
  <si>
    <t xml:space="preserve">    文化旅游体育与传媒支出</t>
  </si>
  <si>
    <t xml:space="preserve">       其他税收返还收入</t>
  </si>
  <si>
    <t xml:space="preserve">    社会保障和就业支出</t>
  </si>
  <si>
    <t xml:space="preserve">    一般性转移支付收入</t>
  </si>
  <si>
    <t xml:space="preserve">    卫生健康支出</t>
  </si>
  <si>
    <t>　　　体制补助收入</t>
  </si>
  <si>
    <t xml:space="preserve">    节能环保支出</t>
  </si>
  <si>
    <t>　　　均衡性转移支付收入</t>
  </si>
  <si>
    <t xml:space="preserve">    城乡社区支出</t>
  </si>
  <si>
    <t>　　　县级基本财力保障机制奖补资金收入</t>
  </si>
  <si>
    <t xml:space="preserve">    农林水支出</t>
  </si>
  <si>
    <t>　　　结算补助收入</t>
  </si>
  <si>
    <t xml:space="preserve">    交通运输支出</t>
  </si>
  <si>
    <t>　　　资源枯竭城市转移支付补助收入</t>
  </si>
  <si>
    <t xml:space="preserve">    资源勘探工业信息等支出</t>
  </si>
  <si>
    <t>　　　企业事业单位划转补助收入</t>
  </si>
  <si>
    <t xml:space="preserve">    商业服务业等支出</t>
  </si>
  <si>
    <t>　　　产粮（油）大县奖励资金收入</t>
  </si>
  <si>
    <t xml:space="preserve">    金融支出</t>
  </si>
  <si>
    <t>　　　重点生态功能区转移支付收入</t>
  </si>
  <si>
    <t xml:space="preserve">    援助其他地区支出</t>
  </si>
  <si>
    <t>　　　固定数额补助收入</t>
  </si>
  <si>
    <t xml:space="preserve">    自然资源海洋气象等支出</t>
  </si>
  <si>
    <t>　　　革命老区转移支付收入</t>
  </si>
  <si>
    <t xml:space="preserve">    住房保障支出</t>
  </si>
  <si>
    <t>　　　民族地区转移支付收入</t>
  </si>
  <si>
    <t xml:space="preserve">    粮油物资储备支出</t>
  </si>
  <si>
    <t xml:space="preserve">      巩固脱贫攻坚成果衔接乡村振兴转移支付</t>
  </si>
  <si>
    <t xml:space="preserve">    灾害防治及应急管理支出</t>
  </si>
  <si>
    <t>　　　一般公共服务共同财政事权转移支付收入</t>
  </si>
  <si>
    <t xml:space="preserve">    预备费</t>
  </si>
  <si>
    <t>　　　国防共同财政事权转移支付收入</t>
  </si>
  <si>
    <t xml:space="preserve">    其他支出</t>
  </si>
  <si>
    <t>　　　公共安全共同财政事权转移支付收入</t>
  </si>
  <si>
    <t xml:space="preserve">    债务付息支出</t>
  </si>
  <si>
    <t>　　　教育共同财政事权转移支付收入</t>
  </si>
  <si>
    <t>　　　科学技术共同财政事权转移支付收入</t>
  </si>
  <si>
    <t>　　　文化旅游体育与传媒共同财政事权转移支付</t>
  </si>
  <si>
    <t>　　　社会保障和就业共同财政事权转移支付收入</t>
  </si>
  <si>
    <t>　　　医疗卫生共同财政事权转移支付收入</t>
  </si>
  <si>
    <t>　　　节能环保共同财政事权转移支付收入</t>
  </si>
  <si>
    <t>　　　城乡社区共同财政事权转移支付收入</t>
  </si>
  <si>
    <t>　　　农林水共同财政事权转移支付收入</t>
  </si>
  <si>
    <t>　　　交通运输共同财政事权转移支付收入</t>
  </si>
  <si>
    <t>　　　资源勘探工业信息等共同财政事权转移支付</t>
  </si>
  <si>
    <t>　　　商业服务业等共同财政事权转移支付收入</t>
  </si>
  <si>
    <t>　　　金融共同财政事权转移支付收入</t>
  </si>
  <si>
    <t>　　　自然资源海洋气象等共同财政事权转移支付</t>
  </si>
  <si>
    <t>　　　住房保障共同财政事权转移支付收入</t>
  </si>
  <si>
    <t>　　　粮油物资储备共同财政事权转移支付收入</t>
  </si>
  <si>
    <t>　　　灾害防治及应急管理共同财政事权转移支付</t>
  </si>
  <si>
    <t xml:space="preserve">      其他共同财政事权转移支付收入</t>
  </si>
  <si>
    <t xml:space="preserve">      增值税留抵退税转移支付收入</t>
  </si>
  <si>
    <t xml:space="preserve">      其他退税减税降费转移支付收入</t>
  </si>
  <si>
    <t xml:space="preserve">      补充县区财力转移支付收入</t>
  </si>
  <si>
    <t>　　  其他一般性转移支付收入</t>
  </si>
  <si>
    <t xml:space="preserve">  补助下级支出</t>
  </si>
  <si>
    <t xml:space="preserve">   专项转移支付收入</t>
  </si>
  <si>
    <t xml:space="preserve">  调出资金</t>
  </si>
  <si>
    <t xml:space="preserve">  上年结余收入</t>
  </si>
  <si>
    <t xml:space="preserve">  安排预算稳定调节基金</t>
  </si>
  <si>
    <t xml:space="preserve">  调入资金</t>
  </si>
  <si>
    <t xml:space="preserve">  地方政府一般债务还本支出</t>
  </si>
  <si>
    <t xml:space="preserve">  债务转贷收入</t>
  </si>
  <si>
    <t xml:space="preserve">  地方政府一般债务转贷支出</t>
  </si>
  <si>
    <t xml:space="preserve">  动用预算稳定调节基金 </t>
  </si>
  <si>
    <t xml:space="preserve">  年终结余</t>
  </si>
  <si>
    <t>收入总计</t>
  </si>
  <si>
    <t>支出总计</t>
  </si>
  <si>
    <t>附件2：</t>
  </si>
  <si>
    <t>2024年政府性基金全口径收支调整表</t>
  </si>
  <si>
    <t>一、农业土地开发资金收入</t>
  </si>
  <si>
    <t>一、文化旅游体育与传媒支出</t>
  </si>
  <si>
    <t>二、国有土地使用权出让收入</t>
  </si>
  <si>
    <t>二、社会保障和就业支出</t>
  </si>
  <si>
    <t>三、污水处理费收入</t>
  </si>
  <si>
    <t>四、城乡社区支出</t>
  </si>
  <si>
    <t>四、彩票发行销售机构的业务费用</t>
  </si>
  <si>
    <t xml:space="preserve">    国有土地使用权出让收入安排的支出</t>
  </si>
  <si>
    <t>五、其他政府性基金收入</t>
  </si>
  <si>
    <t xml:space="preserve">    农业土地开发资金安排的支出</t>
  </si>
  <si>
    <t>六、专项债务对应项目专项收入</t>
  </si>
  <si>
    <t xml:space="preserve">    城市基础设施配套费安排的支出</t>
  </si>
  <si>
    <t xml:space="preserve">    污水处理费收入安排的支出</t>
  </si>
  <si>
    <t>五、农林水支出</t>
  </si>
  <si>
    <t>六、交通运输支出</t>
  </si>
  <si>
    <t>七、资源勘探工业信息等支出</t>
  </si>
  <si>
    <t>八、其他支出</t>
  </si>
  <si>
    <t>九、债务付息支出</t>
  </si>
  <si>
    <t>十、超长期特别国债安排的支出</t>
  </si>
  <si>
    <t>收入合计</t>
  </si>
  <si>
    <t>支出合计</t>
  </si>
  <si>
    <t xml:space="preserve">  转移性收入</t>
  </si>
  <si>
    <t xml:space="preserve">  转移性支出</t>
  </si>
  <si>
    <t xml:space="preserve">    政府性基金转移支付收入</t>
  </si>
  <si>
    <t xml:space="preserve">    政府性基金转移支出</t>
  </si>
  <si>
    <t xml:space="preserve">    上年结余收入</t>
  </si>
  <si>
    <t xml:space="preserve">    调出资金</t>
  </si>
  <si>
    <t xml:space="preserve">    调入资金</t>
  </si>
  <si>
    <t xml:space="preserve">    年终结余</t>
  </si>
  <si>
    <t xml:space="preserve">  债务收入</t>
  </si>
  <si>
    <t xml:space="preserve">  债务还本支出</t>
  </si>
  <si>
    <t xml:space="preserve">    地方政府专项债务收入</t>
  </si>
  <si>
    <t xml:space="preserve">    地方政府专项债务还本支出</t>
  </si>
  <si>
    <t>收入总计　</t>
  </si>
  <si>
    <t>附件3：</t>
  </si>
  <si>
    <t>2024年新增一般债券支出明细表</t>
  </si>
  <si>
    <t>序号</t>
  </si>
  <si>
    <t>用款单位</t>
  </si>
  <si>
    <t>支出功能科目</t>
  </si>
  <si>
    <t>项目名称</t>
  </si>
  <si>
    <t>金额</t>
  </si>
  <si>
    <t>总计</t>
  </si>
  <si>
    <t>一般新增债券小计</t>
  </si>
  <si>
    <t>自然资源局</t>
  </si>
  <si>
    <t>地质灾害防治</t>
  </si>
  <si>
    <t>固原市原州区2024年地质灾害综合治理项目（一期）</t>
  </si>
  <si>
    <t>固原市原州区2024年地质灾害综合治理项目（二期）</t>
  </si>
  <si>
    <t xml:space="preserve"> 水务局</t>
  </si>
  <si>
    <t>水利工程建设</t>
  </si>
  <si>
    <t>原州区小（二）水库除险加固工程（张洪、官厅大庄、杨家沟等）</t>
  </si>
  <si>
    <t>原州区崾岘水库除险加固工程</t>
  </si>
  <si>
    <t>固原市原州区毛家沟水库除险加固工程</t>
  </si>
  <si>
    <t>原州区张易灌区续建配套与现代化改造项目</t>
  </si>
  <si>
    <t>原州区上店子水库除险加固工程</t>
  </si>
  <si>
    <t>原州区山洪沟治理开城、三营区域排涝能力提升工程</t>
  </si>
  <si>
    <t>固原市原州区冬至河水库除险加固工程</t>
  </si>
  <si>
    <t>综合执法局</t>
  </si>
  <si>
    <t>2129999</t>
  </si>
  <si>
    <t>其他城乡社区支出</t>
  </si>
  <si>
    <t>原州区燃气家用报警器政府采购项目</t>
  </si>
  <si>
    <t>消防救援大队</t>
  </si>
  <si>
    <t>消防应急救援</t>
  </si>
  <si>
    <t>固原市原州区三里铺消防救援站</t>
  </si>
  <si>
    <t>教体局</t>
  </si>
  <si>
    <t>学前教育</t>
  </si>
  <si>
    <t>第十四幼建设项目</t>
  </si>
  <si>
    <t>第十五幼建设项目</t>
  </si>
  <si>
    <t>初中教育</t>
  </si>
  <si>
    <t>固原三中及四中校舍改造提升</t>
  </si>
  <si>
    <t>水务局</t>
  </si>
  <si>
    <t>2024年原州区开城镇柯庄、双泉等村供水水源管道提升改造工程</t>
  </si>
  <si>
    <t>2024年原州区头营镇大疙瘩、马庄等村供水水源连通工程</t>
  </si>
  <si>
    <t>原州区2023年地质灾害治理项目</t>
  </si>
  <si>
    <t>林草局</t>
  </si>
  <si>
    <t>其他林业和草原支出</t>
  </si>
  <si>
    <t>固原市原州区国有林场巩固提升建设项目</t>
  </si>
  <si>
    <t>其他农业农村支出</t>
  </si>
  <si>
    <t>原州区黄铎堡苹果气调库建设</t>
  </si>
  <si>
    <t>原州区国有林场林区防火道路（二期）建设2022年以工代赈示范项目</t>
  </si>
  <si>
    <t>农村基础设施建设</t>
  </si>
  <si>
    <t>固原市原州区何家沟流域生态治理项目</t>
  </si>
  <si>
    <t>森林资源培育</t>
  </si>
  <si>
    <t>原州区2021年南部水源涵养林建设项目</t>
  </si>
  <si>
    <t>农业农村局</t>
  </si>
  <si>
    <t>耕地建设与利用</t>
  </si>
  <si>
    <t>原州区高标准农田建设项目</t>
  </si>
  <si>
    <t>住建局</t>
  </si>
  <si>
    <t>其他公路水路运输支出</t>
  </si>
  <si>
    <t>亚行六盘山扶贫公路项目</t>
  </si>
  <si>
    <t>2023年农村公路生命防护设施工程</t>
  </si>
  <si>
    <t>2023年农村道路路面改造工程（第一批）</t>
  </si>
  <si>
    <t>官厅镇薛庄村高质量美丽宜居村庄乡村振兴示范村配套基础设施建设</t>
  </si>
  <si>
    <t>农村环境保护</t>
  </si>
  <si>
    <t>双泉污水管网项目</t>
  </si>
  <si>
    <t>原州区垃圾填埋场封场项目</t>
  </si>
  <si>
    <t>2023年农村道路维修工程</t>
  </si>
  <si>
    <t>原州区农村饮水安全巩固提升工程</t>
  </si>
  <si>
    <t>原州区开城镇抗旱应急灌溉水源工程</t>
  </si>
  <si>
    <t>原州区清水河灌区续建配套与节水改造工程</t>
  </si>
  <si>
    <t>2210108</t>
  </si>
  <si>
    <t>老旧小区改造</t>
  </si>
  <si>
    <t>2022年老旧小区改造项目</t>
  </si>
  <si>
    <t>2130126</t>
  </si>
  <si>
    <t>农村社会事业</t>
  </si>
  <si>
    <t>原州区农村户用厕所改造项目（地方配套）</t>
  </si>
  <si>
    <t>2110401</t>
  </si>
  <si>
    <t>生态保护</t>
  </si>
  <si>
    <t>2020年重点防护林工程项目</t>
  </si>
  <si>
    <t>小学教育</t>
  </si>
  <si>
    <t>第二十小新建项目</t>
  </si>
  <si>
    <t>第二十一小新建项目</t>
  </si>
  <si>
    <t>第二十二小新建项目</t>
  </si>
  <si>
    <t>第二十三小新建项目</t>
  </si>
  <si>
    <t>高中教育</t>
  </si>
  <si>
    <t>固原市第五中学扩建项目</t>
  </si>
  <si>
    <t>三营镇第四小学新建项目</t>
  </si>
  <si>
    <t>第十三幼建设项目</t>
  </si>
  <si>
    <t>黄铎堡学校学生宿舍楼建设项目</t>
  </si>
  <si>
    <t>其他普通教育支出</t>
  </si>
  <si>
    <t>原州区中河农民运动场建设项目</t>
  </si>
  <si>
    <t>教育采购项目（全民建设活动中心设施设备及三营四小设备采购）</t>
  </si>
  <si>
    <t>头营镇杨郎幼儿园迁建项目</t>
  </si>
  <si>
    <t>2110402</t>
  </si>
  <si>
    <t>南关街道办事处羊坊村环境整治建设项目</t>
  </si>
  <si>
    <t>中河乡油坊村环境整治项目</t>
  </si>
  <si>
    <t>2130504</t>
  </si>
  <si>
    <t>原州区美丽村庄建设项目</t>
  </si>
  <si>
    <t>原州区清水河流域环境综合治理项目（污水主干管工程一标段）</t>
  </si>
  <si>
    <t>原州区垃圾中转站建设项目</t>
  </si>
  <si>
    <t>2140199</t>
  </si>
  <si>
    <t>原州区河川旅游公路项目</t>
  </si>
  <si>
    <t>张易镇上滩村至隆德县观庄乡马甸四级公路建设项目</t>
  </si>
  <si>
    <t>2120303</t>
  </si>
  <si>
    <t>小城镇基础设施建设</t>
  </si>
  <si>
    <t>头营镇杨郎村传统村落保护项目</t>
  </si>
  <si>
    <t>原州区开城镇污水管道建设项目</t>
  </si>
  <si>
    <t>2021年中河乡（中河-丰堡-油坊）美丽村庄建设项目</t>
  </si>
  <si>
    <t>再融资债券（到期债券还本支出）</t>
  </si>
  <si>
    <t>结存债务限额（隐性债务系统存量债务化解）</t>
  </si>
  <si>
    <t>附件4：</t>
  </si>
  <si>
    <t>2024年转移支付支出明细表</t>
  </si>
  <si>
    <t>指标摘要</t>
  </si>
  <si>
    <t>总   计</t>
  </si>
  <si>
    <t>一般转移支付小计</t>
  </si>
  <si>
    <t>财政局</t>
  </si>
  <si>
    <t>一般债券付息</t>
  </si>
  <si>
    <t>各单位</t>
  </si>
  <si>
    <t>死亡抚恤</t>
  </si>
  <si>
    <t>各乡镇、学校</t>
  </si>
  <si>
    <t>其他教育管理事务支出</t>
  </si>
  <si>
    <t>基层服务专项计划—宁夏回族自治区大中专毕业生就业指导服务中心</t>
  </si>
  <si>
    <t>文物管理所</t>
  </si>
  <si>
    <t>博物馆</t>
  </si>
  <si>
    <t>博物馆纪念馆免费开放补助资金</t>
  </si>
  <si>
    <t>文化馆</t>
  </si>
  <si>
    <t>其他文化和旅游支出</t>
  </si>
  <si>
    <t>中央文化人才专项经费</t>
  </si>
  <si>
    <t>组织部</t>
  </si>
  <si>
    <t>一般行政管理事务</t>
  </si>
  <si>
    <t>中国共产党宁夏回族自治区委员会组织部-到村任职选调生一次性安置经费</t>
  </si>
  <si>
    <t>文广局</t>
  </si>
  <si>
    <t>中央对地方美术馆、公共图书馆、文化馆（站）免费开放补助资金</t>
  </si>
  <si>
    <t>科技局</t>
  </si>
  <si>
    <t>其他技术研究与开发支出</t>
  </si>
  <si>
    <t>2024年“三区”科技人才</t>
  </si>
  <si>
    <t>统战部</t>
  </si>
  <si>
    <t>民贸民品贷款贴息</t>
  </si>
  <si>
    <t>民贸民品贷款贴息补助资金</t>
  </si>
  <si>
    <t>人民医院</t>
  </si>
  <si>
    <t>革命老区转移支付支出</t>
  </si>
  <si>
    <t>2024年革命老区转移支付-人民医院基础建设升级改造</t>
  </si>
  <si>
    <t>生产发展</t>
  </si>
  <si>
    <t>1、2023年设施农业园区日光温室维修项目52万元；2、2024年设施蔬菜种植种苗补贴项目300万元；3、2024年肉牛见犊补母200万元；4、2024年粮改饲250万元；5、2024年饲草加工调制项目350万元；6、2024年原州区肉牛产业提质升级项目200万元；7、2024年原州区油料种植项目300万元；8、2024年原州区小杂粮种植补贴项目700万元；9、2024年原州区小麦种植补贴项目800万元；10、2024年中药材种植补贴项目100万元；11、2024年露地蔬菜基地建设项目750万元。</t>
  </si>
  <si>
    <t>农业农村局                  （乡村振兴局）</t>
  </si>
  <si>
    <t>贷款奖补和贴息</t>
  </si>
  <si>
    <t>脱贫人口小额信贷贷款贴息</t>
  </si>
  <si>
    <t>社会发展</t>
  </si>
  <si>
    <t>雨露计划</t>
  </si>
  <si>
    <t>自然资源局               （林业总场）</t>
  </si>
  <si>
    <t>2024年欠发达国有林场产业培育项目</t>
  </si>
  <si>
    <t>发改局                     （头营镇、三营镇、炭山乡、中河乡、张易镇）</t>
  </si>
  <si>
    <t>1、原州区头营镇胡大堡村肉牛养殖场基础设施2023年以工代赈项目10万元；2、原州区三营镇安和村肉牛养殖“出户入园”扩建2023年以工代赈项目7万元；3、原州区炭山乡道路安全综合治理2024年以工代赈项目150万元；4、原州区三营镇赵寺村产业发展基础设施2024年以工代赈项目31万元；5、原州区三营镇甘沟村等农村道路建设2024年以工代赈项目150万元；6、原州区中河乡黄沟村基础设施提升2024年以工代赈项目150万元；7、原州区张易镇道路安全综合治理2024年中央以工代赈项202万元。</t>
  </si>
  <si>
    <t>原州区2023年农村道路路面改造工程</t>
  </si>
  <si>
    <t>2023年吴家沟小流域（邱家沟片区）综合治理项目</t>
  </si>
  <si>
    <t>1、2023年蒋河水库除险加固工程5万元；2、2023年扬黄灌区陈庄调蓄水池维修加固工程102万元；3、2023年扬黄灌区丰泽调蓄水池维修加固工程13万元；4、2023年原州区鸦儿沟25万立方米灌溉蓄水池抢险维修工程20万元；5、2023年开城镇大马庄生态清洁小流域综合治理项目100万元。</t>
  </si>
  <si>
    <t>发改局                     （三营镇、彭堡镇、中河乡、开城镇）</t>
  </si>
  <si>
    <t>1、原州区三营镇孙家河村林下经济示范园区配套设施2023年以工代赈项目13万元；2、原州区彭堡镇硝沟村肉牛养殖园区设施2023年以工代赈示范项目8万元；3、原州区中河乡丰堡村肉牛养殖“出户入园”基础设施2023年以工代赈项目110万元；4、原州区开城镇清源村等村产业设施配套2024年以工代赈项目150万元；5、原州区三营镇赵寺村产业发展基础设施2024年以工代赈项目119万元；</t>
  </si>
  <si>
    <t>1、原州区开城镇双泉村高效节水灌溉水源工程86万元；2、2023年郭庙水库除险加固工程3万元；3、2023年扬黄灌区金轮调蓄水池维修加固工程141万元；4、2023年河川乡康沟片区坡耕地水土流失综合治理项目3万元；5、2023年张易片区闫关片区坡耕地水土流失综合治理项目4万元；6、2023年三营镇东塬小流域综合治理项目3万元；7、2023年淤地坝维修养护7万元；8、2023年山洪灾害非工程措施项目14万元；9、2023年张易镇田堡生态清洁小流域综合治理项目100万元；10、2023年吴家沟小流域（邱家沟片区）综合治理项目19万元。</t>
  </si>
  <si>
    <t>1、闽宁产业园配套设施及产业补助项目300万元（畜牧中心）；2、乡村振兴示范村巩固提升项目（原州区日光温室及拱棚改造提升项目）500万元（农技中心）；3、乡村振兴示范村巩固提升项目（2024年蘑菇菌棚改造提升项目）50万元（农技中心）；4、原州区国家乡村振兴示范县数字化应用项目300万元（农技中心）；5、园德村闽宁设施农业示范园产业发展项目资金1520万元（农技中心）；6、姚磨村现代农业产业园改造提升项目200万元（农发中心）。</t>
  </si>
  <si>
    <t>人社局</t>
  </si>
  <si>
    <t>闽宁产业园配套设施及产业补助项目</t>
  </si>
  <si>
    <t>人社局　　　　　　　　　　　　　(就业局）</t>
  </si>
  <si>
    <t>闽宁劳务协作及培训项目</t>
  </si>
  <si>
    <t>工信局</t>
  </si>
  <si>
    <t>农业基础设施建设</t>
  </si>
  <si>
    <t>文化旅游广电局</t>
  </si>
  <si>
    <t>乡村振兴示范村巩固提升项目（官厅镇薛庄村乡村振兴产业配套设施项目）</t>
  </si>
  <si>
    <t>中河乡人民政府</t>
  </si>
  <si>
    <t>中河乡硝口牛羊交易市场产业发展项目</t>
  </si>
  <si>
    <t>头营镇人民政府</t>
  </si>
  <si>
    <t>园德村闽宁设施农业示范园产业发展项目</t>
  </si>
  <si>
    <t>河川乡人民政府</t>
  </si>
  <si>
    <t>1、寨洼村旅游提升示范项目200万元；2、上黄村菌菇产业发展项目350万元</t>
  </si>
  <si>
    <t>商务局</t>
  </si>
  <si>
    <t>农文旅产品销售补贴项目</t>
  </si>
  <si>
    <t>教育体育局</t>
  </si>
  <si>
    <t>1、教育质量提升项目50万元（固原市第五中学）；2、教育质量提升项目264万元（固原市第三中学）；3、教育质量提升项目96万元（固原市第四中学）</t>
  </si>
  <si>
    <t>卫生健康局</t>
  </si>
  <si>
    <t>1、医疗质量提升项目105万元（原州区人民医院）；2、医疗质量提升项目100万元（卫生健康局）。</t>
  </si>
  <si>
    <t>残  联</t>
  </si>
  <si>
    <t>残疾人事业项目</t>
  </si>
  <si>
    <t>1、2024年产业到户项目3000万元；2、2024年粮改饲50万元；3.2024年饲草加工调制项目370万元；4、2024年原州区农产品品牌建设200万元。</t>
  </si>
  <si>
    <t>农业农村局                   （农经站）</t>
  </si>
  <si>
    <t>2024年新型农村集体经济发展项目</t>
  </si>
  <si>
    <t>1、原州区2023年重点林区生产道路建设项目240万元；2、原州区2023年地质灾害治理项目340万元。</t>
  </si>
  <si>
    <t>1、头营镇石羊子至张崖农村公路30万元；2、2023年农村联户道路硬化工程317万元；3、原州区2023年公路生命防护设施完善工程500万元；4、原州区2023年农村道路路面改造工程380万元；5、2023年农村道路维修工程500万元（公路段）。</t>
  </si>
  <si>
    <t>1、固原市原州区开城镇双泉村高效节水灌溉水源工程141万元；2、宁夏清水河综合治理工程(原州区沈家河水库～沙葱沟段）234万元；3、原州区薛庄村乡村振兴示范村项目（清水河过水路面工程）10万元。</t>
  </si>
  <si>
    <t>人社局                   （就业局）</t>
  </si>
  <si>
    <t>1、2024年农村公益性岗位项目344万元；2、2024年脱贫劳动力稳岗就业补助项目400万元；3、2024年脱贫劳动力一次性交通补贴项目300万元。</t>
  </si>
  <si>
    <t>中等职业教育</t>
  </si>
  <si>
    <t>2024年自治区山区九县职业教育“两免一补”资助资金（飞毛腿技工学校）</t>
  </si>
  <si>
    <t>技校教育</t>
  </si>
  <si>
    <t>教育项目资金</t>
  </si>
  <si>
    <t>十七小、十四小、二十小</t>
  </si>
  <si>
    <t>民族教育专项资金（铸牢中华民族共同体意识教育示范校第十七小学5万元、十四小学5万元；铸牢中华民族共同体意识教育实践基地二十小学29万元）</t>
  </si>
  <si>
    <t>教体局及各相关学校</t>
  </si>
  <si>
    <t>教育支出</t>
  </si>
  <si>
    <t>学前和高中生均奖补机制资金</t>
  </si>
  <si>
    <t>六中、十一小学</t>
  </si>
  <si>
    <t>中小学(幼儿园)创新素养教育和学校美育质量提升工程</t>
  </si>
  <si>
    <t>十一小</t>
  </si>
  <si>
    <t>自治区青少年校园足球和学校体育工作</t>
  </si>
  <si>
    <t>教体局及相关学校</t>
  </si>
  <si>
    <t>各级各类学生资助</t>
  </si>
  <si>
    <t>义务教育项目直达三保类（其中：1.生均公用经费、2.家庭经济困难学生生活补助、3.农村义务教育学生营养改善计划）</t>
  </si>
  <si>
    <t>城乡义务教育项目直达非三保类（其中：1.综合奖补、2.校舍安全、3.特岗教师计划）</t>
  </si>
  <si>
    <t>开城镇中心小学</t>
  </si>
  <si>
    <t>“互联网+教育”示范区建设项目资金</t>
  </si>
  <si>
    <t>四中</t>
  </si>
  <si>
    <t>2024年“互联网+教育”数字化揭榜挂帅项目</t>
  </si>
  <si>
    <t>三中、七中</t>
  </si>
  <si>
    <t>义务教育项目--其他自治区项目 （其中：1.中考专项、2.义务教育质量监测、3.劳动教育）</t>
  </si>
  <si>
    <t>教育质量提升行动： 1、中考实验机考改革试点项目480；2、智慧作业创新应用项目80；3、全区中小学德育工作现场会议及自治区德育示范校建设项目25万。</t>
  </si>
  <si>
    <t>综合防控儿童青少年近视专项</t>
  </si>
  <si>
    <t>薄弱环节改善与能力提升项目；2023年规划项目补差2039.5万元，2024年规划项目989.08万元。</t>
  </si>
  <si>
    <t>三营中心小学</t>
  </si>
  <si>
    <t>学校安全保障能力提升计划</t>
  </si>
  <si>
    <t>学前教育发展专项资金</t>
  </si>
  <si>
    <t xml:space="preserve"> 二小、七小、十四小</t>
  </si>
  <si>
    <t>“三区”人才计划教师专项工作补助项目资金</t>
  </si>
  <si>
    <t>各相关中小学</t>
  </si>
  <si>
    <t>特殊教育专项资金</t>
  </si>
  <si>
    <t>各级各类学生资助（非直达三保）</t>
  </si>
  <si>
    <t>普通高中扩优提质补助资金（第五中学）</t>
  </si>
  <si>
    <t xml:space="preserve">教体局及相关学校 </t>
  </si>
  <si>
    <t>支持学前教育发展资金</t>
  </si>
  <si>
    <t>义务教育薄弱环节改善与能力提升补助资金</t>
  </si>
  <si>
    <t>改善普通高中学校办学条件补助资金</t>
  </si>
  <si>
    <t>民族教育专项资金</t>
  </si>
  <si>
    <t>特色产业重点研发专项</t>
  </si>
  <si>
    <t xml:space="preserve">科技局                    </t>
  </si>
  <si>
    <t>科技成果转化与扩散</t>
  </si>
  <si>
    <t>东西部科技成果引进转化</t>
  </si>
  <si>
    <t>科学技术局</t>
  </si>
  <si>
    <t>2024年企业科技创新后补助项目 （第三批）</t>
  </si>
  <si>
    <t>2024年强化县域科技成果转化应用示范项目（第一批）</t>
  </si>
  <si>
    <t>宣传部</t>
  </si>
  <si>
    <t>群众文化</t>
  </si>
  <si>
    <t>农村及广场牧区电影放映补贴</t>
  </si>
  <si>
    <t>文旅局</t>
  </si>
  <si>
    <t>文化旅游体育与传媒支出</t>
  </si>
  <si>
    <t>中央支持地方公共文化服务体系建设补助资金</t>
  </si>
  <si>
    <t>退役军人事务局</t>
  </si>
  <si>
    <t>退役士兵管理教育</t>
  </si>
  <si>
    <t>退役安置补助经费</t>
  </si>
  <si>
    <t>民政局</t>
  </si>
  <si>
    <t>儿童福利</t>
  </si>
  <si>
    <t>“三留守”关爱行动督导员</t>
  </si>
  <si>
    <t>红十字会</t>
  </si>
  <si>
    <t>其他红十字事业支出</t>
  </si>
  <si>
    <t>援建红十字救护站</t>
  </si>
  <si>
    <t>红十字应急救护员培训</t>
  </si>
  <si>
    <t>就创中心</t>
  </si>
  <si>
    <t>就业创业服务补贴</t>
  </si>
  <si>
    <t>就业专项资金</t>
  </si>
  <si>
    <t>残疾人生活和护理补贴</t>
  </si>
  <si>
    <t>困难残疾人生活补贴和重度残疾人护理补贴项目</t>
  </si>
  <si>
    <t>退役士兵安置</t>
  </si>
  <si>
    <t>高素质兵员增发一次性经济补助</t>
  </si>
  <si>
    <t>自主就业退役士兵一次性经济补助</t>
  </si>
  <si>
    <t>市财政局</t>
  </si>
  <si>
    <t>财政对城乡居民基本养老保险基金的补助</t>
  </si>
  <si>
    <t>财政补助城乡居民基本养老保险基金项目</t>
  </si>
  <si>
    <t>社会保障和就业支出</t>
  </si>
  <si>
    <t>困难群众救助补助资金</t>
  </si>
  <si>
    <t>残联</t>
  </si>
  <si>
    <t>残疾人康复</t>
  </si>
  <si>
    <t>残疾人事业发展补助资金</t>
  </si>
  <si>
    <t>卫健局</t>
  </si>
  <si>
    <t>计划生育服务</t>
  </si>
  <si>
    <t>计划生育服务保障-少生快富</t>
  </si>
  <si>
    <t>农村部分计划生育家庭奖励扶助</t>
  </si>
  <si>
    <t>基本公共卫生服务</t>
  </si>
  <si>
    <t>其他公共卫生支出</t>
  </si>
  <si>
    <t>强化妇幼健康服务体系</t>
  </si>
  <si>
    <t xml:space="preserve">   卫健局    （人民医院）</t>
  </si>
  <si>
    <t>其他公立医院支出</t>
  </si>
  <si>
    <t>卫生健康人才培养</t>
  </si>
  <si>
    <t>卫健局      （人民医院）</t>
  </si>
  <si>
    <t>卫健局      （乡镇卫生院）</t>
  </si>
  <si>
    <t>基层医疗卫生机构基本药物制度暨推进基层卫生综合改革项目</t>
  </si>
  <si>
    <t>医疗卫生机构能力建设</t>
  </si>
  <si>
    <t>卫健局（疾控中心、人民医院）</t>
  </si>
  <si>
    <t>卫生健康人才培养（人民医院5.25万元、疾控中心1.5万元）</t>
  </si>
  <si>
    <t>中医药事务</t>
  </si>
  <si>
    <t>中医药事业传承创新与发展</t>
  </si>
  <si>
    <t>卫健局      （疾控中心）</t>
  </si>
  <si>
    <t>重大公共卫生服务</t>
  </si>
  <si>
    <t>医疗服务与保障能力提升</t>
  </si>
  <si>
    <t>深化医药卫生体制改革</t>
  </si>
  <si>
    <t>完善重大疾病防治体系</t>
  </si>
  <si>
    <t>计划生育转移支付资金</t>
  </si>
  <si>
    <t>公立医院</t>
  </si>
  <si>
    <t>其他卫生健康管理事务支出</t>
  </si>
  <si>
    <t>“一老一小”服务体系建设</t>
  </si>
  <si>
    <t>各卫生院</t>
  </si>
  <si>
    <t>基本公共卫生服务补助资金</t>
  </si>
  <si>
    <t>中央财政第二批林业草原生态保护恢复资金/生态护林员补助支出（直达资金）</t>
  </si>
  <si>
    <t>财政部关于下达增发国债水利领域项目2023— 2024年补助资金预算的通知</t>
  </si>
  <si>
    <t>水利</t>
  </si>
  <si>
    <t>2024年水利发展资金项目</t>
  </si>
  <si>
    <t>增发国债水利领域项目（原州区张易灌区续建配套与现代化改造工程）</t>
  </si>
  <si>
    <t xml:space="preserve">就业局      </t>
  </si>
  <si>
    <t>创业担保贷款贴息及奖补</t>
  </si>
  <si>
    <t>普惠金融发展专项资金(2024年创业担保贷款自治区贴息及奖补资金)</t>
  </si>
  <si>
    <t>妇联</t>
  </si>
  <si>
    <t>农业农村局               （种子站）</t>
  </si>
  <si>
    <t>农业生产发展</t>
  </si>
  <si>
    <t>2024年自治区粮食高质高效项目</t>
  </si>
  <si>
    <t xml:space="preserve">农业农村局               </t>
  </si>
  <si>
    <t>农产品质量安全</t>
  </si>
  <si>
    <t>农产品质量安全监管项目</t>
  </si>
  <si>
    <t>2024年自治区实施乡村振兴战略综合考评奖励奖金</t>
  </si>
  <si>
    <t>2024年乡村振兴“一村一年一事”行动考评奖励</t>
  </si>
  <si>
    <t>对村民委员会和村党支部的补助</t>
  </si>
  <si>
    <t>村干部任职20年补贴资金</t>
  </si>
  <si>
    <t xml:space="preserve">农业农村局  （农技、农培）                  </t>
  </si>
  <si>
    <t>耕地质量提升项目</t>
  </si>
  <si>
    <t xml:space="preserve">农业农村局  （农经站）                  </t>
  </si>
  <si>
    <t>稳定农民收入补贴</t>
  </si>
  <si>
    <t>2024年中央耕地地力保护补贴项目</t>
  </si>
  <si>
    <t xml:space="preserve">农业农村局  （农技、种子）                  </t>
  </si>
  <si>
    <t>耕地建设与利用资金</t>
  </si>
  <si>
    <t xml:space="preserve">农业农村局  （农技中心）                  </t>
  </si>
  <si>
    <t>防灾救灾</t>
  </si>
  <si>
    <t>农业防灾减灾和水利救灾资金</t>
  </si>
  <si>
    <t>农业农村局  （畜牧中心）</t>
  </si>
  <si>
    <t>农林水支出</t>
  </si>
  <si>
    <t>2024年第二批中央财政林业草原改革发展资金</t>
  </si>
  <si>
    <t>林业草原防灾减灾</t>
  </si>
  <si>
    <t>中央财政第二批林业草原改革发展资金/林业有害生物防治</t>
  </si>
  <si>
    <t>就业局</t>
  </si>
  <si>
    <t>普惠金融发展专项资金(地方)</t>
  </si>
  <si>
    <t>其他水利支出</t>
  </si>
  <si>
    <t>水价差额补贴</t>
  </si>
  <si>
    <t xml:space="preserve"> 农业农村局 （农发中心）                 </t>
  </si>
  <si>
    <t>高标准农田建设项目</t>
  </si>
  <si>
    <t>粮油生产保障资金</t>
  </si>
  <si>
    <t>病虫害控制</t>
  </si>
  <si>
    <t>农业防灾减灾资金（动物防疫补助）</t>
  </si>
  <si>
    <t>农村合作经济</t>
  </si>
  <si>
    <t>农业经营主体能力提升资金</t>
  </si>
  <si>
    <t>农业生态资源保护</t>
  </si>
  <si>
    <t>农业生态资源保护资金</t>
  </si>
  <si>
    <t>中央农业产业发展资金项目</t>
  </si>
  <si>
    <t>农业经营主体能力提升</t>
  </si>
  <si>
    <t>现代设施农业建设贷款贴息项目</t>
  </si>
  <si>
    <t>水利发展资金</t>
  </si>
  <si>
    <t>保险公司</t>
  </si>
  <si>
    <t>农业保险保费补贴</t>
  </si>
  <si>
    <t>住建交通局</t>
  </si>
  <si>
    <t>公路建设</t>
  </si>
  <si>
    <t>车辆购置税收入补助地方资金（第五批）</t>
  </si>
  <si>
    <t>公路运输管理</t>
  </si>
  <si>
    <t>道路运输服务高质量发展项目（原州区）</t>
  </si>
  <si>
    <t>融媒体中心</t>
  </si>
  <si>
    <t>其他文化旅游体育与传媒支出</t>
  </si>
  <si>
    <t>融媒体深度融合发展项目（融媒体中心传播能力提质增效）</t>
  </si>
  <si>
    <t>司法局</t>
  </si>
  <si>
    <t>公共法律服务</t>
  </si>
  <si>
    <t>法律援助案件补贴</t>
  </si>
  <si>
    <t>农业农村局 （畜牧中心）</t>
  </si>
  <si>
    <t>其他商业服务业等支出</t>
  </si>
  <si>
    <t>生猪（牛羊）调出大县奖励资金</t>
  </si>
  <si>
    <t>金祥担保公司</t>
  </si>
  <si>
    <t>其他支持中小企业发展和管理支出</t>
  </si>
  <si>
    <t>担保体系建设专项资金</t>
  </si>
  <si>
    <t>自治区乡村产业融合发展项目</t>
  </si>
  <si>
    <t>医疗服务与保障能力提升（医疗卫生机构能力建设）补助资金</t>
  </si>
  <si>
    <t>保障性安居工程支出</t>
  </si>
  <si>
    <t xml:space="preserve">2024年中央财政城镇保障性安居工程 </t>
  </si>
  <si>
    <t>中央财政城镇保障性安居工程补助资金</t>
  </si>
  <si>
    <t>基层医疗卫生机构</t>
  </si>
  <si>
    <t>基本药物制度补助资金</t>
  </si>
  <si>
    <t>资源枯竭型城市转移支付补助支出</t>
  </si>
  <si>
    <t>2024年人员基本支出</t>
  </si>
  <si>
    <t>农业农村局 （农发中心）</t>
  </si>
  <si>
    <t>2024年高标准农田建设项目</t>
  </si>
  <si>
    <t>其他残疾人事业支出</t>
  </si>
  <si>
    <t>残疾人社会保障服务与管理项目</t>
  </si>
  <si>
    <t>残疾人就业</t>
  </si>
  <si>
    <t>残疾人就业与产业扶持项目</t>
  </si>
  <si>
    <t>残疾人康复服务与管理</t>
  </si>
  <si>
    <t>公路养护</t>
  </si>
  <si>
    <t>成品油税费改革转移支付资金（第四批）</t>
  </si>
  <si>
    <t>残疾人两项补贴资金</t>
  </si>
  <si>
    <t>其他节能环保支出</t>
  </si>
  <si>
    <t>宁夏生态保护修复专项2024年中央预算内投资</t>
  </si>
  <si>
    <t>其他农林水支出</t>
  </si>
  <si>
    <t>2024年高标准农田建设项目第一批中央预算内投资</t>
  </si>
  <si>
    <t>卫健局    （疾控中心）</t>
  </si>
  <si>
    <t>重大传染病防控经费</t>
  </si>
  <si>
    <t>其他教育支出</t>
  </si>
  <si>
    <t>中央基建投资预算</t>
  </si>
  <si>
    <t>2024年中央预算内投资基础设施建设项目</t>
  </si>
  <si>
    <t>原州区财政局</t>
  </si>
  <si>
    <t>城乡居民基本养老保险补助经费</t>
  </si>
  <si>
    <t>困难群众救助(城乡低保对象、特困供养、孤儿、困境儿童及流浪乞讨)补助资金</t>
  </si>
  <si>
    <t>其他民政管理事务支出</t>
  </si>
  <si>
    <t>困难群众救助工作经费</t>
  </si>
  <si>
    <t>融通公司</t>
  </si>
  <si>
    <t>均衡性转移支付支出</t>
  </si>
  <si>
    <t>隐性债务还本支出</t>
  </si>
  <si>
    <t>医疗服务与保障能力提升补助资金</t>
  </si>
  <si>
    <t>重大公共卫生服务补助资金</t>
  </si>
  <si>
    <t>2023年秋冬季和2024年春季接收自主就业退役士兵一次性经济补助本级配套资金</t>
  </si>
  <si>
    <t>原州区（三营）污水处理厂扩建及污水管网建设项目</t>
  </si>
  <si>
    <t>教育体育局、各街道办</t>
  </si>
  <si>
    <t>专项转移支付小计</t>
  </si>
  <si>
    <t>古雁街道办</t>
  </si>
  <si>
    <t>人大立法</t>
  </si>
  <si>
    <t>人大事务经费</t>
  </si>
  <si>
    <t>人大办</t>
  </si>
  <si>
    <t>代表工作</t>
  </si>
  <si>
    <t>代表联络费</t>
  </si>
  <si>
    <t>纪委</t>
  </si>
  <si>
    <t>工信商务局</t>
  </si>
  <si>
    <t>招商引资</t>
  </si>
  <si>
    <t>高质高效招商引资</t>
  </si>
  <si>
    <t>两癌患病妇女及困难妇女关爱项目</t>
  </si>
  <si>
    <t>团委</t>
  </si>
  <si>
    <t>2024年全区青年友好示范项目</t>
  </si>
  <si>
    <t>各学校</t>
  </si>
  <si>
    <t>宁夏共青团“小小发明家”青少年科技创新小额资助项目</t>
  </si>
  <si>
    <t>头营镇政府</t>
  </si>
  <si>
    <t>农村基层党建和党代表活动经费</t>
  </si>
  <si>
    <t>人民调解员补助43人</t>
  </si>
  <si>
    <t>各中小学</t>
  </si>
  <si>
    <t>城乡义务教育补助经费（家庭经济困难学生生活补助）</t>
  </si>
  <si>
    <t>中河乡中心小学、头营镇中心小学</t>
  </si>
  <si>
    <t>城乡义务教育补助经费（校舍安全保障）</t>
  </si>
  <si>
    <t>义务教育项目直达三保类-家庭经济困难学生补助</t>
  </si>
  <si>
    <t>城乡义务教育补助经费（综合奖补）</t>
  </si>
  <si>
    <t>第五中学</t>
  </si>
  <si>
    <t>原州区各校学生资助</t>
  </si>
  <si>
    <t>第六中学</t>
  </si>
  <si>
    <t>原州区2023年教师节慰问费</t>
  </si>
  <si>
    <t>政法委</t>
  </si>
  <si>
    <t>铁路安全</t>
  </si>
  <si>
    <t>铁路护路联防专项工作经费</t>
  </si>
  <si>
    <t>飞毛腿技工学校学生资助</t>
  </si>
  <si>
    <t>引进人才费用</t>
  </si>
  <si>
    <t>全区人才工作经费</t>
  </si>
  <si>
    <t>原州区两节慰问费</t>
  </si>
  <si>
    <t>原州区入伍大学毕业生退役士兵地发一次性经济补助</t>
  </si>
  <si>
    <t>大学毕业生退役士兵增发一次性经济补助资金和退役士兵自主就业一次经济补助金</t>
  </si>
  <si>
    <t>残疾人权益保障与综合服务项目</t>
  </si>
  <si>
    <t>重大传染病防控补助</t>
  </si>
  <si>
    <t>大气</t>
  </si>
  <si>
    <t>生态环境质量和污染物排放总量考核奖补2023年北方地区冬季清洁取暖项目地方配套</t>
  </si>
  <si>
    <t>水体</t>
  </si>
  <si>
    <t>三营镇人民政府</t>
  </si>
  <si>
    <t>2024年农村生活污水处理以奖代补项目</t>
  </si>
  <si>
    <t xml:space="preserve">自然资源局              </t>
  </si>
  <si>
    <t>其他自然生态保护支出</t>
  </si>
  <si>
    <t>林下经济产业项目</t>
  </si>
  <si>
    <t>重点小城镇建设项目</t>
  </si>
  <si>
    <t>原州区高质量美丽宜居村庄建设项目</t>
  </si>
  <si>
    <t>开城镇政府</t>
  </si>
  <si>
    <t>红色美丽村庄建设试点资金</t>
  </si>
  <si>
    <t xml:space="preserve">农业农村局 （农经站）                  </t>
  </si>
  <si>
    <t>2024年中央财政耕地地力保护补贴项目</t>
  </si>
  <si>
    <t xml:space="preserve">农业农村局 （能源站）                  </t>
  </si>
  <si>
    <t>支持农村厕所革命整村推进财政奖补</t>
  </si>
  <si>
    <t>第五批自治区财政林业草原补助资金/森林质量提升补助项目</t>
  </si>
  <si>
    <t>自然资源局              （林业总场）</t>
  </si>
  <si>
    <t>森林生态效益补偿</t>
  </si>
  <si>
    <t>黄河流域生态保护补偿项目(森林天保)</t>
  </si>
  <si>
    <t>湿地保护</t>
  </si>
  <si>
    <t>国家级自然保护区和重点湿地保护与能力提升建设项目(湿地)</t>
  </si>
  <si>
    <t>自然资源局              （林技中心）</t>
  </si>
  <si>
    <t>产业化管理</t>
  </si>
  <si>
    <t>林业优势特色产业项目(特色经济林产业)</t>
  </si>
  <si>
    <t>林业优势特色产业(枸杞产业)项目</t>
  </si>
  <si>
    <t>2024年自治区财政林业草原补助资金/黄河流域生态保护森林草原火灾预防与扑救项目</t>
  </si>
  <si>
    <t xml:space="preserve">自然资源局 </t>
  </si>
  <si>
    <t>林业有害生物防治补助项目</t>
  </si>
  <si>
    <t>自然资源局              （草原站）</t>
  </si>
  <si>
    <t>草原管理</t>
  </si>
  <si>
    <t>全民所有草原自然资源资产所有权委托代理机制试点工作项目</t>
  </si>
  <si>
    <t>退耕还林还草</t>
  </si>
  <si>
    <t>退耕还林财政补助专项资金项目</t>
  </si>
  <si>
    <t>宁夏林长制综合管理项目</t>
  </si>
  <si>
    <t>农业农村局、 住建局</t>
  </si>
  <si>
    <t>对村级公益事业建设的补助</t>
  </si>
  <si>
    <t>农村综合改革资金</t>
  </si>
  <si>
    <t>三营镇马路村公益性基础设施提升项目</t>
  </si>
  <si>
    <t>三营镇赵寺村村级道路以工代赈示范工程建设</t>
  </si>
  <si>
    <t>沙窝村村级道路以工代赈示范工程建设项目</t>
  </si>
  <si>
    <t>二营村农业农村基础设施以工代赈示范工程建设项目</t>
  </si>
  <si>
    <t>工业信息化局</t>
  </si>
  <si>
    <t>其他商业流通事务支出</t>
  </si>
  <si>
    <t>2024年县域商业体系建设资金</t>
  </si>
  <si>
    <t>自然资源利用与保护</t>
  </si>
  <si>
    <t>山水林田湖草沙一体化保护和治理补助（清水河源头六盘山森林防火通道建设项目）</t>
  </si>
  <si>
    <t>山水林田湖草沙一体化保护和治理补助（茹河上游小河源头国土综合整治项目）</t>
  </si>
  <si>
    <t xml:space="preserve">山水林田湖草沙一体化保护和治理补助/茹河支流小河流域源头水土流失综合治理项目（云雾山草原生态保护修复单元）
</t>
  </si>
  <si>
    <t xml:space="preserve">山水林田湖草沙一体化保护和治理补助/茹河支流小河流域源头水土流失综合治理项目（红茹河土地综合整治单元）
</t>
  </si>
  <si>
    <t xml:space="preserve">农业农村局 （农发中心）                 </t>
  </si>
  <si>
    <t>其他粮油物资事务支出</t>
  </si>
  <si>
    <t>2024年产粮大县奖励资金/黄铎堡镇穆滩等村高标准农田建设项目（高效节水）</t>
  </si>
  <si>
    <t>消防队</t>
  </si>
  <si>
    <t>自然灾害应急能力提升工程补助资金</t>
  </si>
  <si>
    <t>固原市原州区地质灾害综合治理项目（一期）</t>
  </si>
  <si>
    <t>固原市原州区地质灾害综合治理项目（二期）</t>
  </si>
  <si>
    <t>宁夏飞毛腿技工学校助学金</t>
  </si>
  <si>
    <t>原州区学前教育学生补助学生补助资金</t>
  </si>
  <si>
    <t>文化和旅游</t>
  </si>
  <si>
    <t>原州区文旅产业发展专项资金</t>
  </si>
  <si>
    <t>其他组织事务支出</t>
  </si>
  <si>
    <t>原州区2024年组织工作经费</t>
  </si>
  <si>
    <t>其他风沙荒漠治理支出</t>
  </si>
  <si>
    <t>原州区2024年中央财政三北工程补助资金（林草湿荒一体化 保护修复支出）</t>
  </si>
  <si>
    <t>发改局</t>
  </si>
  <si>
    <t>专项业务活动</t>
  </si>
  <si>
    <t>原州区粮食专项业务活动(粮食质量安全监测)</t>
  </si>
  <si>
    <t>原州区粮食和物资储备局粮油价格监测项目</t>
  </si>
  <si>
    <t>自然资源局、 水务局</t>
  </si>
  <si>
    <t>2024年自治区补助山水林田湖草沙一体化保护和修复 工程资金</t>
  </si>
  <si>
    <t>2024年部分科技项目资金第五批科技金融项目（第二批）</t>
  </si>
  <si>
    <t>卫健局（疾控中心）</t>
  </si>
  <si>
    <t>七中、六小、十一小</t>
  </si>
  <si>
    <t>“两节、及六一、教师节、八一、记者节等”慰问费</t>
  </si>
  <si>
    <t>其他计划生育事务支出</t>
  </si>
  <si>
    <t>少生快富补贴</t>
  </si>
  <si>
    <t>自主就业退役士兵就业创业项目(原职业教育和技能培训项目)</t>
  </si>
  <si>
    <t>附件5：</t>
  </si>
  <si>
    <t>2024年政府性基金转移支付明细表</t>
  </si>
  <si>
    <t>项目内容</t>
  </si>
  <si>
    <t>各乡镇</t>
  </si>
  <si>
    <t>农业农村生态环境支出</t>
  </si>
  <si>
    <t>农村人居环境整治</t>
  </si>
  <si>
    <t>彭堡镇人民政府</t>
  </si>
  <si>
    <t>征地和拆迁补偿支出</t>
  </si>
  <si>
    <t>六盘山变电站征收补偿</t>
  </si>
  <si>
    <t>原州区长城梁退耕还林补贴</t>
  </si>
  <si>
    <t>北塬街道办</t>
  </si>
  <si>
    <t>原州区坪乐110千伏输变电工程征收土补偿</t>
  </si>
  <si>
    <t>原州区宁夏固原坪乐输变电工程土地征收补偿</t>
  </si>
  <si>
    <t>土地房屋征收办</t>
  </si>
  <si>
    <t>原州区托育中心建设项目和北塬片区征收项目</t>
  </si>
  <si>
    <t>月欣家居东侧土地房屋征收补偿资金</t>
  </si>
  <si>
    <t>原州区新建北塬派出所拆迁资金</t>
  </si>
  <si>
    <t>原州区雪川农业征收补偿资金</t>
  </si>
  <si>
    <t>其他国有土地使用权出让收入安排的支出</t>
  </si>
  <si>
    <t>旧城改造已拆除未兑付资金户补偿款</t>
  </si>
  <si>
    <t>原州区旧城改造房地立评估机构评估费</t>
  </si>
  <si>
    <t>原州区旧城改造评估费</t>
  </si>
  <si>
    <t>原州区博物馆二期超期过渡费</t>
  </si>
  <si>
    <t>原州区调整公路和高平路绿色通道绿化用地土地补偿</t>
  </si>
  <si>
    <t>移民补助</t>
  </si>
  <si>
    <t>2024年中央水库移民扶持基金</t>
  </si>
  <si>
    <t>基础设施建设和经济发展</t>
  </si>
  <si>
    <t>各小学</t>
  </si>
  <si>
    <t>用于教育事业的彩票公益金支出</t>
  </si>
  <si>
    <t>中央专项彩票公益金支持乡村学校少年宫项目</t>
  </si>
  <si>
    <t>用于残疾人事业的彩票公益金支出</t>
  </si>
  <si>
    <t>困难残疾人家庭无障碍改造项目</t>
  </si>
  <si>
    <t>中央专项彩票公益金支持残疾人事业发展补助资金</t>
  </si>
  <si>
    <t>用于巩固拓展脱贫攻坚成果衔接乡村振兴的彩票公益金支出</t>
  </si>
  <si>
    <t>中央专项彩票公益金支持革命老区乡村振兴项目资金（原州区清水河沿岸乡村振兴）</t>
  </si>
  <si>
    <t>用于社会福利的彩票公益金支出</t>
  </si>
  <si>
    <t>社区养老服务设施建设项目</t>
  </si>
  <si>
    <t>北塬片区征地补偿</t>
  </si>
  <si>
    <t>星月家居东侧土地房屋征收补偿资金</t>
  </si>
  <si>
    <t>原州区五小对面片区垃圾清理及评估资金</t>
  </si>
  <si>
    <t>原州区乡村治理专项经费</t>
  </si>
  <si>
    <t>教体局（体育中心）</t>
  </si>
  <si>
    <t>用于体育事业的彩票公益金支出</t>
  </si>
  <si>
    <t>中央集中彩票公益金支持体育事业专项资金</t>
  </si>
  <si>
    <t>中央集中彩票公益金支持社会福利事业资金</t>
  </si>
  <si>
    <t>农机中心</t>
  </si>
  <si>
    <t>制造业</t>
  </si>
  <si>
    <t>推动大规模设备更新和消费品以旧换新</t>
  </si>
  <si>
    <t>“三北”工程建设</t>
  </si>
  <si>
    <t>第一批“两重”建设项目</t>
  </si>
</sst>
</file>

<file path=xl/styles.xml><?xml version="1.0" encoding="utf-8"?>
<styleSheet xmlns="http://schemas.openxmlformats.org/spreadsheetml/2006/main">
  <numFmts count="10">
    <numFmt numFmtId="176" formatCode="0.00_ "/>
    <numFmt numFmtId="177"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8" formatCode="0_ "/>
    <numFmt numFmtId="179" formatCode="#,##0.00_);[Red]\(#,##0.00\)"/>
    <numFmt numFmtId="180" formatCode="_ * #,##0_ ;_ * \-#,##0_ ;_ * &quot;-&quot;??_ ;_ @_ "/>
    <numFmt numFmtId="181" formatCode="0.0000_ "/>
  </numFmts>
  <fonts count="40">
    <font>
      <sz val="12"/>
      <name val="宋体"/>
      <charset val="134"/>
    </font>
    <font>
      <sz val="20"/>
      <name val="方正小标宋简体"/>
      <charset val="0"/>
    </font>
    <font>
      <b/>
      <sz val="11"/>
      <name val="宋体"/>
      <charset val="134"/>
    </font>
    <font>
      <b/>
      <sz val="10"/>
      <name val="宋体"/>
      <charset val="134"/>
    </font>
    <font>
      <sz val="10"/>
      <name val="宋体"/>
      <charset val="134"/>
    </font>
    <font>
      <sz val="12"/>
      <color rgb="FFFF0000"/>
      <name val="宋体"/>
      <charset val="134"/>
    </font>
    <font>
      <sz val="20"/>
      <name val="方正小标宋简体"/>
      <charset val="134"/>
    </font>
    <font>
      <sz val="11"/>
      <name val="宋体"/>
      <charset val="134"/>
    </font>
    <font>
      <b/>
      <sz val="20"/>
      <name val="方正小标宋简体"/>
      <charset val="0"/>
    </font>
    <font>
      <sz val="10"/>
      <color indexed="8"/>
      <name val="宋体"/>
      <charset val="134"/>
    </font>
    <font>
      <sz val="10"/>
      <color indexed="8"/>
      <name val="宋体"/>
      <charset val="134"/>
      <scheme val="minor"/>
    </font>
    <font>
      <sz val="10"/>
      <name val="宋体"/>
      <charset val="134"/>
      <scheme val="minor"/>
    </font>
    <font>
      <b/>
      <sz val="10"/>
      <color indexed="8"/>
      <name val="宋体"/>
      <charset val="134"/>
    </font>
    <font>
      <b/>
      <sz val="12"/>
      <name val="宋体"/>
      <charset val="134"/>
    </font>
    <font>
      <sz val="12"/>
      <name val="仿宋_GB2312"/>
      <charset val="0"/>
    </font>
    <font>
      <sz val="12"/>
      <name val="黑体"/>
      <charset val="0"/>
    </font>
    <font>
      <b/>
      <sz val="18"/>
      <name val="宋体"/>
      <charset val="134"/>
    </font>
    <font>
      <sz val="10"/>
      <name val="宋体"/>
      <charset val="134"/>
      <scheme val="major"/>
    </font>
    <font>
      <sz val="11"/>
      <color theme="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theme="1"/>
      <name val="宋体"/>
      <charset val="0"/>
      <scheme val="minor"/>
    </font>
    <font>
      <b/>
      <sz val="11"/>
      <color rgb="FFFFFFFF"/>
      <name val="宋体"/>
      <charset val="0"/>
      <scheme val="minor"/>
    </font>
    <font>
      <sz val="11"/>
      <color theme="1"/>
      <name val="宋体"/>
      <charset val="134"/>
      <scheme val="minor"/>
    </font>
    <font>
      <sz val="9"/>
      <name val="宋体"/>
      <charset val="134"/>
    </font>
    <font>
      <b/>
      <sz val="11"/>
      <color theme="3"/>
      <name val="宋体"/>
      <charset val="134"/>
      <scheme val="minor"/>
    </font>
    <font>
      <sz val="11"/>
      <color rgb="FF00610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0"/>
      <name val="Arial"/>
      <charset val="0"/>
    </font>
    <font>
      <u/>
      <sz val="11"/>
      <color rgb="FF0000FF"/>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7CE"/>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108">
    <xf numFmtId="0" fontId="0" fillId="0" borderId="0"/>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22"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24" borderId="6" applyNumberFormat="false" applyAlignment="false" applyProtection="false">
      <alignment vertical="center"/>
    </xf>
    <xf numFmtId="0" fontId="22" fillId="17" borderId="0" applyNumberFormat="false" applyBorder="false" applyAlignment="false" applyProtection="false">
      <alignment vertical="center"/>
    </xf>
    <xf numFmtId="0" fontId="32" fillId="0" borderId="0"/>
    <xf numFmtId="43" fontId="0"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1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15" borderId="0" applyNumberFormat="false" applyBorder="false" applyAlignment="false" applyProtection="false">
      <alignment vertical="center"/>
    </xf>
    <xf numFmtId="9" fontId="24" fillId="0" borderId="0" applyFont="false" applyFill="false" applyBorder="false" applyAlignment="false" applyProtection="false">
      <alignment vertical="center"/>
    </xf>
    <xf numFmtId="0" fontId="21" fillId="5" borderId="6" applyNumberFormat="false" applyAlignment="false" applyProtection="false">
      <alignment vertical="center"/>
    </xf>
    <xf numFmtId="0" fontId="20" fillId="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32" borderId="12" applyNumberFormat="false" applyFont="false" applyAlignment="false" applyProtection="false">
      <alignment vertical="center"/>
    </xf>
    <xf numFmtId="43" fontId="0" fillId="0" borderId="0" applyFont="false" applyFill="false" applyBorder="false" applyAlignment="false" applyProtection="false">
      <alignment vertical="center"/>
    </xf>
    <xf numFmtId="42" fontId="24" fillId="0" borderId="0" applyFont="false" applyFill="false" applyBorder="false" applyAlignment="false" applyProtection="false">
      <alignment vertical="center"/>
    </xf>
    <xf numFmtId="0" fontId="25" fillId="0" borderId="0"/>
    <xf numFmtId="0" fontId="22" fillId="19"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28" fillId="0" borderId="8" applyNumberFormat="false" applyFill="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2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43" fontId="24" fillId="0" borderId="0" applyFont="false" applyFill="false" applyBorder="false" applyAlignment="false" applyProtection="false">
      <alignment vertical="center"/>
    </xf>
    <xf numFmtId="0" fontId="22"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6" borderId="0" applyNumberFormat="false" applyBorder="false" applyAlignment="false" applyProtection="false">
      <alignment vertical="center"/>
    </xf>
    <xf numFmtId="0" fontId="35" fillId="0" borderId="10" applyNumberFormat="false" applyFill="false" applyAlignment="false" applyProtection="false">
      <alignment vertical="center"/>
    </xf>
    <xf numFmtId="0" fontId="22"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26" fillId="0" borderId="11" applyNumberFormat="false" applyFill="false" applyAlignment="false" applyProtection="false">
      <alignment vertical="center"/>
    </xf>
    <xf numFmtId="0" fontId="18"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31"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22" fillId="2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20" borderId="0" applyNumberFormat="false" applyBorder="false" applyAlignment="false" applyProtection="false">
      <alignment vertical="center"/>
    </xf>
    <xf numFmtId="0" fontId="37" fillId="0" borderId="9" applyNumberFormat="false" applyFill="false" applyAlignment="false" applyProtection="false">
      <alignment vertical="center"/>
    </xf>
    <xf numFmtId="0" fontId="0" fillId="0" borderId="0"/>
    <xf numFmtId="0" fontId="18" fillId="29" borderId="0" applyNumberFormat="false" applyBorder="false" applyAlignment="false" applyProtection="false">
      <alignment vertical="center"/>
    </xf>
    <xf numFmtId="0" fontId="38" fillId="33" borderId="0" applyNumberFormat="false" applyBorder="false" applyAlignment="false" applyProtection="false">
      <alignment vertical="center"/>
    </xf>
    <xf numFmtId="0" fontId="23" fillId="7" borderId="7" applyNumberFormat="false" applyAlignment="false" applyProtection="false">
      <alignment vertical="center"/>
    </xf>
    <xf numFmtId="0" fontId="39" fillId="5" borderId="13" applyNumberFormat="false" applyAlignment="false" applyProtection="false">
      <alignment vertical="center"/>
    </xf>
    <xf numFmtId="43" fontId="0" fillId="0" borderId="0" applyFont="false" applyFill="false" applyBorder="false" applyAlignment="false" applyProtection="false">
      <alignment vertical="center"/>
    </xf>
    <xf numFmtId="0" fontId="29" fillId="0" borderId="9" applyNumberFormat="false" applyFill="false" applyAlignment="false" applyProtection="false">
      <alignment vertical="center"/>
    </xf>
    <xf numFmtId="0" fontId="22"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25" fillId="0" borderId="0"/>
    <xf numFmtId="0" fontId="22"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24" fillId="0" borderId="0"/>
    <xf numFmtId="43"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19"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cellStyleXfs>
  <cellXfs count="134">
    <xf numFmtId="0" fontId="0" fillId="0" borderId="0" xfId="0"/>
    <xf numFmtId="0" fontId="0" fillId="0" borderId="0" xfId="0" applyAlignment="true">
      <alignment horizontal="center"/>
    </xf>
    <xf numFmtId="178" fontId="0" fillId="0" borderId="0" xfId="0" applyNumberFormat="true"/>
    <xf numFmtId="0" fontId="0" fillId="2" borderId="0" xfId="0" applyFill="true" applyBorder="true" applyAlignment="true">
      <alignment horizontal="left" vertical="center" wrapText="true"/>
    </xf>
    <xf numFmtId="0" fontId="0" fillId="2" borderId="0" xfId="0" applyFill="true" applyBorder="true" applyAlignment="true">
      <alignment horizontal="center" vertical="center" wrapText="true"/>
    </xf>
    <xf numFmtId="0" fontId="1" fillId="2" borderId="0" xfId="0" applyFont="true" applyFill="true" applyBorder="true" applyAlignment="true" applyProtection="true">
      <alignment horizontal="center" vertical="center" wrapText="true"/>
      <protection locked="false"/>
    </xf>
    <xf numFmtId="0" fontId="0" fillId="2" borderId="0" xfId="0" applyFont="true" applyFill="true" applyBorder="true" applyAlignment="true">
      <alignment horizontal="right" vertical="center" wrapText="true"/>
    </xf>
    <xf numFmtId="0" fontId="0" fillId="2" borderId="0" xfId="0" applyFont="true" applyFill="true" applyBorder="true" applyAlignment="true">
      <alignment horizontal="center" vertical="center" wrapText="true"/>
    </xf>
    <xf numFmtId="0" fontId="2" fillId="2" borderId="1" xfId="0" applyNumberFormat="true" applyFont="true" applyFill="true" applyBorder="true" applyAlignment="true" applyProtection="true">
      <alignment horizontal="center" vertical="center" wrapText="true"/>
      <protection locked="false"/>
    </xf>
    <xf numFmtId="0" fontId="2" fillId="2" borderId="2" xfId="0" applyNumberFormat="true" applyFont="true" applyFill="true" applyBorder="true" applyAlignment="true" applyProtection="true">
      <alignment horizontal="center" vertical="center" wrapText="true"/>
      <protection locked="false"/>
    </xf>
    <xf numFmtId="0" fontId="2" fillId="2" borderId="3" xfId="0" applyNumberFormat="true" applyFont="true" applyFill="true" applyBorder="true" applyAlignment="true" applyProtection="true">
      <alignment vertical="center" wrapText="true"/>
      <protection locked="false"/>
    </xf>
    <xf numFmtId="0" fontId="0" fillId="2" borderId="1" xfId="0"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9" fontId="4" fillId="0" borderId="1" xfId="53" applyNumberFormat="true" applyFont="true" applyFill="true" applyBorder="true" applyAlignment="true" applyProtection="true">
      <alignment horizontal="center" vertical="center" wrapText="true"/>
      <protection locked="false"/>
    </xf>
    <xf numFmtId="0" fontId="4" fillId="0" borderId="1" xfId="0" applyFont="true" applyFill="true" applyBorder="true" applyAlignment="true">
      <alignment horizontal="center" vertical="center" wrapText="true"/>
    </xf>
    <xf numFmtId="179" fontId="4" fillId="0" borderId="1" xfId="53" applyNumberFormat="true" applyFont="true" applyFill="true" applyBorder="true" applyAlignment="true" applyProtection="true">
      <alignment horizontal="left"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4" fillId="0" borderId="1" xfId="0" applyFont="true" applyFill="true" applyBorder="true" applyAlignment="true">
      <alignment horizontal="left" vertical="center" wrapText="true"/>
    </xf>
    <xf numFmtId="178" fontId="0" fillId="2" borderId="0" xfId="0" applyNumberFormat="true" applyFill="true" applyBorder="true" applyAlignment="true">
      <alignment horizontal="center" vertical="center" wrapText="true"/>
    </xf>
    <xf numFmtId="0" fontId="1" fillId="2" borderId="0" xfId="0" applyFont="true" applyFill="true" applyBorder="true" applyAlignment="true" applyProtection="true">
      <alignment horizontal="left" vertical="center" wrapText="true"/>
      <protection locked="false"/>
    </xf>
    <xf numFmtId="178" fontId="1" fillId="2" borderId="0" xfId="0" applyNumberFormat="true" applyFont="true" applyFill="true" applyBorder="true" applyAlignment="true" applyProtection="true">
      <alignment horizontal="center" vertical="center" wrapText="true"/>
      <protection locked="false"/>
    </xf>
    <xf numFmtId="178" fontId="0" fillId="2" borderId="0" xfId="0" applyNumberFormat="true" applyFont="true" applyFill="true" applyBorder="true" applyAlignment="true">
      <alignment horizontal="center" vertical="center" wrapText="true"/>
    </xf>
    <xf numFmtId="49" fontId="2" fillId="2" borderId="1" xfId="0" applyNumberFormat="true" applyFont="true" applyFill="true" applyBorder="true" applyAlignment="true" applyProtection="true">
      <alignment horizontal="center" vertical="center" wrapText="true"/>
      <protection locked="false"/>
    </xf>
    <xf numFmtId="178" fontId="2" fillId="2" borderId="1" xfId="0" applyNumberFormat="true" applyFont="true" applyFill="true" applyBorder="true" applyAlignment="true" applyProtection="true">
      <alignment horizontal="center" vertical="center" wrapText="true"/>
      <protection locked="false"/>
    </xf>
    <xf numFmtId="0" fontId="2" fillId="2" borderId="1" xfId="0" applyNumberFormat="true" applyFont="true" applyFill="true" applyBorder="true" applyAlignment="true" applyProtection="true">
      <alignment vertical="center" wrapText="true"/>
      <protection locked="false"/>
    </xf>
    <xf numFmtId="178" fontId="4" fillId="0" borderId="1" xfId="53" applyNumberFormat="true" applyFont="true" applyFill="true" applyBorder="true" applyAlignment="true" applyProtection="true">
      <alignment horizontal="center" vertical="center" wrapText="true"/>
    </xf>
    <xf numFmtId="178" fontId="4" fillId="0" borderId="1" xfId="53" applyNumberFormat="true" applyFont="true" applyFill="true" applyBorder="true" applyAlignment="true" applyProtection="true">
      <alignment horizontal="center" vertical="center" wrapText="true"/>
      <protection locked="false"/>
    </xf>
    <xf numFmtId="181" fontId="4" fillId="0" borderId="1" xfId="53" applyNumberFormat="true" applyFont="true" applyFill="true" applyBorder="true" applyAlignment="true" applyProtection="true">
      <alignment horizontal="center" vertical="center" wrapText="true"/>
      <protection locked="false"/>
    </xf>
    <xf numFmtId="181" fontId="4" fillId="0" borderId="4" xfId="53" applyNumberFormat="true" applyFont="true" applyFill="true" applyBorder="true" applyAlignment="true" applyProtection="true">
      <alignment horizontal="center" vertical="center" wrapText="true"/>
    </xf>
    <xf numFmtId="176" fontId="4" fillId="0" borderId="4" xfId="53" applyNumberFormat="true" applyFont="true" applyFill="true" applyBorder="true" applyAlignment="true" applyProtection="true">
      <alignment horizontal="center" vertical="center" wrapText="true"/>
    </xf>
    <xf numFmtId="0" fontId="0" fillId="0" borderId="0" xfId="0" applyFill="true" applyBorder="true" applyAlignment="true">
      <alignment vertical="center" wrapText="true"/>
    </xf>
    <xf numFmtId="0" fontId="0" fillId="0" borderId="0" xfId="0" applyFill="true" applyAlignment="true">
      <alignment vertical="center" wrapText="true"/>
    </xf>
    <xf numFmtId="0" fontId="5" fillId="0" borderId="0" xfId="0" applyFont="true" applyFill="true" applyBorder="true" applyAlignment="true">
      <alignment vertical="center" wrapText="true"/>
    </xf>
    <xf numFmtId="0" fontId="0" fillId="0" borderId="0" xfId="0" applyFont="true" applyFill="true" applyBorder="true" applyAlignment="true">
      <alignment horizontal="center" vertical="center" wrapText="true"/>
    </xf>
    <xf numFmtId="0" fontId="0" fillId="0" borderId="0" xfId="0" applyFill="true" applyBorder="true" applyAlignment="true">
      <alignment horizontal="center" vertical="center" wrapText="true"/>
    </xf>
    <xf numFmtId="0" fontId="0" fillId="0" borderId="0" xfId="0" applyFill="true" applyBorder="true" applyAlignment="true">
      <alignment horizontal="left" vertical="center" wrapText="true"/>
    </xf>
    <xf numFmtId="176" fontId="0" fillId="0" borderId="0" xfId="0" applyNumberForma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6" fillId="0" borderId="0" xfId="0" applyFont="true" applyFill="true" applyBorder="true" applyAlignment="true">
      <alignment horizontal="left" vertical="center" wrapText="true"/>
    </xf>
    <xf numFmtId="0" fontId="7" fillId="0" borderId="0" xfId="0" applyFont="true" applyFill="true" applyBorder="true" applyAlignment="true">
      <alignment horizontal="right" vertical="center" wrapText="true"/>
    </xf>
    <xf numFmtId="0" fontId="7"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NumberFormat="true" applyFont="true" applyFill="true" applyBorder="true" applyAlignment="true" applyProtection="true">
      <alignment horizontal="center" vertical="center" wrapText="true"/>
      <protection locked="false"/>
    </xf>
    <xf numFmtId="0" fontId="2" fillId="0" borderId="2" xfId="0" applyNumberFormat="true" applyFont="true" applyFill="true" applyBorder="true" applyAlignment="true" applyProtection="true">
      <alignment horizontal="center" vertical="center" wrapText="true"/>
      <protection locked="false"/>
    </xf>
    <xf numFmtId="0" fontId="2" fillId="0" borderId="5" xfId="0" applyNumberFormat="true" applyFont="true" applyFill="true" applyBorder="true" applyAlignment="true" applyProtection="true">
      <alignment horizontal="center" vertical="center" wrapText="true"/>
      <protection locked="false"/>
    </xf>
    <xf numFmtId="0" fontId="0" fillId="0" borderId="1" xfId="0" applyFont="true" applyFill="true" applyBorder="true" applyAlignment="true">
      <alignment horizontal="center" vertical="center" wrapText="true"/>
    </xf>
    <xf numFmtId="0" fontId="2" fillId="0" borderId="5" xfId="0" applyNumberFormat="true" applyFont="true" applyFill="true" applyBorder="true" applyAlignment="true" applyProtection="true">
      <alignment horizontal="left" vertical="center" wrapText="true"/>
      <protection locked="fals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pplyProtection="true">
      <alignment horizontal="center" vertical="center" wrapText="true"/>
      <protection locked="false"/>
    </xf>
    <xf numFmtId="0" fontId="4" fillId="2" borderId="1" xfId="0" applyFont="true" applyFill="true" applyBorder="true" applyAlignment="true" applyProtection="true">
      <alignment horizontal="left" vertical="center" wrapText="true"/>
      <protection locked="false"/>
    </xf>
    <xf numFmtId="0" fontId="4" fillId="2" borderId="4" xfId="0"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176" fontId="6" fillId="0" borderId="0" xfId="0" applyNumberFormat="true" applyFont="true" applyFill="true" applyBorder="true" applyAlignment="true">
      <alignment horizontal="center" vertical="center" wrapText="true"/>
    </xf>
    <xf numFmtId="0" fontId="7" fillId="0" borderId="0" xfId="0" applyFont="true" applyFill="true" applyBorder="true" applyAlignment="true">
      <alignment horizontal="left" vertical="center" wrapText="true"/>
    </xf>
    <xf numFmtId="176" fontId="7" fillId="0" borderId="0" xfId="0" applyNumberFormat="true" applyFont="true" applyFill="true" applyBorder="true" applyAlignment="true">
      <alignment horizontal="right" vertical="center" wrapText="true"/>
    </xf>
    <xf numFmtId="49" fontId="2" fillId="0" borderId="1" xfId="0" applyNumberFormat="true" applyFont="true" applyFill="true" applyBorder="true" applyAlignment="true" applyProtection="true">
      <alignment horizontal="center" vertical="center" wrapText="true"/>
      <protection locked="false"/>
    </xf>
    <xf numFmtId="176" fontId="2" fillId="0" borderId="1" xfId="0" applyNumberFormat="true" applyFont="true" applyFill="true" applyBorder="true" applyAlignment="true" applyProtection="true">
      <alignment horizontal="center" vertical="center" wrapText="true"/>
      <protection locked="false"/>
    </xf>
    <xf numFmtId="0" fontId="2" fillId="0" borderId="3" xfId="0" applyNumberFormat="true" applyFont="true" applyFill="true" applyBorder="true" applyAlignment="true" applyProtection="true">
      <alignment horizontal="left" vertical="center" wrapText="true"/>
      <protection locked="false"/>
    </xf>
    <xf numFmtId="178" fontId="2" fillId="0" borderId="1" xfId="0" applyNumberFormat="true" applyFont="true" applyFill="true" applyBorder="true" applyAlignment="true" applyProtection="true">
      <alignment horizontal="center" vertical="center" wrapText="true"/>
      <protection locked="false"/>
    </xf>
    <xf numFmtId="0" fontId="4" fillId="2" borderId="4" xfId="0" applyFont="true" applyFill="true" applyBorder="true" applyAlignment="true">
      <alignment horizontal="left" vertical="center" wrapText="true"/>
    </xf>
    <xf numFmtId="0" fontId="2" fillId="2" borderId="5" xfId="0" applyNumberFormat="true" applyFont="true" applyFill="true" applyBorder="true" applyAlignment="true" applyProtection="true">
      <alignment horizontal="center" vertical="center" wrapText="true"/>
      <protection locked="false"/>
    </xf>
    <xf numFmtId="0" fontId="2" fillId="2" borderId="5" xfId="0" applyNumberFormat="true" applyFont="true" applyFill="true" applyBorder="true" applyAlignment="true" applyProtection="true">
      <alignment horizontal="left" vertical="center" wrapText="true"/>
      <protection locked="false"/>
    </xf>
    <xf numFmtId="0" fontId="2" fillId="2" borderId="3" xfId="0" applyNumberFormat="true" applyFont="true" applyFill="true" applyBorder="true" applyAlignment="true" applyProtection="true">
      <alignment horizontal="left" vertical="center" wrapText="true"/>
      <protection locked="false"/>
    </xf>
    <xf numFmtId="0" fontId="0" fillId="2" borderId="0" xfId="0" applyFill="true" applyBorder="true" applyAlignment="true">
      <alignment vertical="center" wrapText="true"/>
    </xf>
    <xf numFmtId="0" fontId="4" fillId="2" borderId="0" xfId="0" applyFont="true" applyFill="true" applyBorder="true" applyAlignment="true">
      <alignment horizontal="center" vertical="center" wrapText="true"/>
    </xf>
    <xf numFmtId="0" fontId="4" fillId="2" borderId="0" xfId="0" applyFont="true" applyFill="true" applyBorder="true" applyAlignment="true">
      <alignment vertical="center" wrapText="true"/>
    </xf>
    <xf numFmtId="49" fontId="0" fillId="2" borderId="0" xfId="0" applyNumberFormat="true" applyFill="true" applyBorder="true" applyAlignment="true">
      <alignment horizontal="center" vertical="center" wrapText="true"/>
    </xf>
    <xf numFmtId="0" fontId="0" fillId="0" borderId="0" xfId="0" applyFont="true" applyFill="true" applyBorder="true" applyAlignment="true" applyProtection="true">
      <alignment vertical="center"/>
    </xf>
    <xf numFmtId="0" fontId="4" fillId="2" borderId="0" xfId="0" applyFont="true" applyFill="true" applyBorder="true" applyAlignment="true">
      <alignment horizontal="left" vertical="center" wrapText="true"/>
    </xf>
    <xf numFmtId="0" fontId="8" fillId="2" borderId="0" xfId="0" applyFont="true" applyFill="true" applyBorder="true" applyAlignment="true" applyProtection="true">
      <alignment horizontal="center" vertical="center" wrapText="true"/>
      <protection locked="false"/>
    </xf>
    <xf numFmtId="0" fontId="9" fillId="0" borderId="1" xfId="0" applyNumberFormat="true" applyFont="true" applyFill="true" applyBorder="true" applyAlignment="true" applyProtection="true">
      <alignment horizontal="center" vertical="center" wrapText="true"/>
    </xf>
    <xf numFmtId="0" fontId="9" fillId="0" borderId="1" xfId="0" applyNumberFormat="true" applyFont="true" applyFill="true" applyBorder="true" applyAlignment="true" applyProtection="true">
      <alignment horizontal="center" vertical="center"/>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178" fontId="4" fillId="2" borderId="0" xfId="0" applyNumberFormat="true" applyFont="true" applyFill="true" applyBorder="true" applyAlignment="true">
      <alignment horizontal="center" vertical="center" wrapText="true"/>
    </xf>
    <xf numFmtId="0" fontId="8" fillId="2" borderId="0" xfId="0" applyFont="true" applyFill="true" applyBorder="true" applyAlignment="true" applyProtection="true">
      <alignment horizontal="left" vertical="center" wrapText="true"/>
      <protection locked="false"/>
    </xf>
    <xf numFmtId="178" fontId="8" fillId="2" borderId="0" xfId="0" applyNumberFormat="true" applyFont="true" applyFill="true" applyBorder="true" applyAlignment="true" applyProtection="true">
      <alignment horizontal="center" vertical="center" wrapText="true"/>
      <protection locked="false"/>
    </xf>
    <xf numFmtId="0" fontId="0" fillId="2" borderId="0" xfId="0" applyFont="true" applyFill="true" applyBorder="true" applyAlignment="true">
      <alignment horizontal="left" vertical="center" wrapText="true"/>
    </xf>
    <xf numFmtId="0" fontId="2" fillId="2" borderId="3" xfId="0" applyNumberFormat="true" applyFont="true" applyFill="true" applyBorder="true" applyAlignment="true" applyProtection="true">
      <alignment horizontal="center" vertical="center" wrapText="true"/>
      <protection locked="false"/>
    </xf>
    <xf numFmtId="0" fontId="10" fillId="0" borderId="1" xfId="0" applyFont="true" applyFill="true" applyBorder="true" applyAlignment="true">
      <alignment horizontal="left" vertical="center" wrapText="true"/>
    </xf>
    <xf numFmtId="177" fontId="10" fillId="0" borderId="1" xfId="0" applyNumberFormat="true" applyFont="true" applyFill="true" applyBorder="true" applyAlignment="true">
      <alignment horizontal="center" vertical="center"/>
    </xf>
    <xf numFmtId="176"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176" fontId="11" fillId="0" borderId="1" xfId="0" applyNumberFormat="true" applyFont="true" applyFill="true" applyBorder="true" applyAlignment="true">
      <alignment horizontal="center" vertical="center" wrapText="true"/>
    </xf>
    <xf numFmtId="1" fontId="12" fillId="0" borderId="1" xfId="0" applyNumberFormat="true" applyFont="true" applyFill="true" applyBorder="true" applyAlignment="true" applyProtection="true">
      <alignment horizontal="center" vertical="center"/>
    </xf>
    <xf numFmtId="0" fontId="13" fillId="0" borderId="0" xfId="0" applyFont="true" applyFill="true" applyBorder="true" applyAlignment="true"/>
    <xf numFmtId="0" fontId="0" fillId="0" borderId="0" xfId="0" applyFont="true" applyFill="true" applyBorder="true" applyAlignment="true"/>
    <xf numFmtId="0" fontId="14" fillId="0" borderId="0" xfId="0" applyFont="true" applyFill="true" applyBorder="true" applyAlignment="true">
      <alignment vertical="center"/>
    </xf>
    <xf numFmtId="0" fontId="15" fillId="0" borderId="0" xfId="0" applyFont="true" applyFill="true" applyBorder="true" applyAlignment="true">
      <alignment vertical="center"/>
    </xf>
    <xf numFmtId="0" fontId="16" fillId="0" borderId="0"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wrapText="true"/>
    </xf>
    <xf numFmtId="3" fontId="0" fillId="0" borderId="1" xfId="0" applyNumberFormat="true" applyFont="true" applyFill="true" applyBorder="true" applyAlignment="true" applyProtection="true">
      <alignment vertical="center"/>
    </xf>
    <xf numFmtId="180" fontId="0" fillId="0" borderId="1" xfId="53" applyNumberFormat="true" applyFont="true" applyFill="true" applyBorder="true" applyAlignment="true">
      <alignment horizontal="center" vertical="center"/>
    </xf>
    <xf numFmtId="43" fontId="0" fillId="0" borderId="1" xfId="53" applyFont="true" applyFill="true" applyBorder="true" applyAlignment="true">
      <alignment vertical="center"/>
    </xf>
    <xf numFmtId="10" fontId="0" fillId="0" borderId="1" xfId="53" applyNumberFormat="true" applyFont="true" applyFill="true" applyBorder="true" applyAlignment="true">
      <alignment vertical="center"/>
    </xf>
    <xf numFmtId="180" fontId="13" fillId="0" borderId="1" xfId="53" applyNumberFormat="true" applyFont="true" applyFill="true" applyBorder="true" applyAlignment="true">
      <alignment horizontal="center" vertical="center"/>
    </xf>
    <xf numFmtId="0" fontId="13" fillId="0" borderId="1" xfId="53" applyNumberFormat="true" applyFont="true" applyFill="true" applyBorder="true" applyAlignment="true" applyProtection="true">
      <alignment vertical="center"/>
    </xf>
    <xf numFmtId="3" fontId="13" fillId="0" borderId="1" xfId="0" applyNumberFormat="true" applyFont="true" applyFill="true" applyBorder="true" applyAlignment="true" applyProtection="true">
      <alignment vertical="center"/>
    </xf>
    <xf numFmtId="180" fontId="0" fillId="0" borderId="1" xfId="53" applyNumberFormat="true" applyFont="true" applyFill="true" applyBorder="true" applyAlignment="true">
      <alignment vertical="center"/>
    </xf>
    <xf numFmtId="180" fontId="13" fillId="0" borderId="1" xfId="53" applyNumberFormat="true" applyFont="true" applyFill="true" applyBorder="true" applyAlignment="true">
      <alignment vertical="center"/>
    </xf>
    <xf numFmtId="0" fontId="0" fillId="0" borderId="0" xfId="0" applyFont="true" applyFill="true" applyBorder="true" applyAlignment="true">
      <alignment vertical="center"/>
    </xf>
    <xf numFmtId="0" fontId="0" fillId="0" borderId="0" xfId="0" applyFont="true" applyFill="true" applyAlignment="true">
      <alignment horizontal="right" vertical="center"/>
    </xf>
    <xf numFmtId="0" fontId="0" fillId="0" borderId="1" xfId="0" applyNumberFormat="true" applyFont="true" applyFill="true" applyBorder="true" applyAlignment="true" applyProtection="true">
      <alignment horizontal="left" vertical="center"/>
    </xf>
    <xf numFmtId="0" fontId="0" fillId="0" borderId="1" xfId="0" applyNumberFormat="true" applyFont="true" applyFill="true" applyBorder="true" applyAlignment="true" applyProtection="true">
      <alignment horizontal="left" vertical="center" wrapText="true"/>
    </xf>
    <xf numFmtId="0" fontId="13" fillId="0" borderId="1" xfId="0" applyNumberFormat="true" applyFont="true" applyFill="true" applyBorder="true" applyAlignment="true" applyProtection="true">
      <alignment horizontal="left" vertical="center" wrapText="true"/>
    </xf>
    <xf numFmtId="0" fontId="13" fillId="0" borderId="1" xfId="0" applyNumberFormat="true" applyFont="true" applyFill="true" applyBorder="true" applyAlignment="true" applyProtection="true">
      <alignment horizontal="center" vertical="center"/>
    </xf>
    <xf numFmtId="0" fontId="15"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4" fillId="0" borderId="0" xfId="0" applyFont="true" applyFill="true" applyBorder="true" applyAlignment="true">
      <alignment vertical="center" wrapText="true"/>
    </xf>
    <xf numFmtId="0" fontId="0" fillId="0" borderId="0" xfId="0" applyFont="true" applyFill="true" applyBorder="true" applyAlignment="true">
      <alignment vertical="center" wrapText="true"/>
    </xf>
    <xf numFmtId="0" fontId="13" fillId="0" borderId="0" xfId="0" applyFont="true" applyFill="true" applyBorder="true" applyAlignment="true">
      <alignment vertical="center" wrapText="true"/>
    </xf>
    <xf numFmtId="0" fontId="16"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vertical="center" wrapText="true"/>
    </xf>
    <xf numFmtId="180" fontId="4" fillId="0" borderId="1" xfId="53" applyNumberFormat="true" applyFont="true" applyFill="true" applyBorder="true" applyAlignment="true">
      <alignment horizontal="center" vertical="center" wrapText="true"/>
    </xf>
    <xf numFmtId="1" fontId="3" fillId="0" borderId="1" xfId="0" applyNumberFormat="true" applyFont="true" applyFill="true" applyBorder="true" applyAlignment="true" applyProtection="true">
      <alignment vertical="center" wrapText="true"/>
      <protection locked="false"/>
    </xf>
    <xf numFmtId="1" fontId="3" fillId="0" borderId="1" xfId="0" applyNumberFormat="true" applyFont="true" applyFill="true" applyBorder="true" applyAlignment="true" applyProtection="true">
      <alignment horizontal="left" vertical="center" wrapText="true"/>
      <protection locked="false"/>
    </xf>
    <xf numFmtId="1" fontId="17" fillId="0" borderId="1" xfId="0" applyNumberFormat="true" applyFont="true" applyFill="true" applyBorder="true" applyAlignment="true" applyProtection="true">
      <alignment vertical="center" wrapText="true"/>
      <protection locked="false"/>
    </xf>
    <xf numFmtId="0" fontId="3" fillId="0" borderId="1" xfId="85" applyNumberFormat="true" applyFont="true" applyFill="true" applyBorder="true" applyAlignment="true" applyProtection="true">
      <alignment vertical="center"/>
    </xf>
    <xf numFmtId="180" fontId="3" fillId="0" borderId="1" xfId="53" applyNumberFormat="true" applyFont="true" applyFill="true" applyBorder="true" applyAlignment="true">
      <alignment horizontal="center" vertical="center" wrapText="true"/>
    </xf>
    <xf numFmtId="0" fontId="3" fillId="0" borderId="0" xfId="0" applyFont="true" applyFill="true" applyAlignment="true">
      <alignment horizontal="right" vertical="center" wrapText="true"/>
    </xf>
    <xf numFmtId="0" fontId="4" fillId="0" borderId="1" xfId="0" applyFont="true" applyFill="true" applyBorder="true" applyAlignment="true">
      <alignment vertical="center" wrapText="true"/>
    </xf>
    <xf numFmtId="180" fontId="4" fillId="0" borderId="1" xfId="53" applyNumberFormat="true" applyFont="true" applyFill="true" applyBorder="true" applyAlignment="true">
      <alignment vertical="center" wrapText="true"/>
    </xf>
    <xf numFmtId="0" fontId="4" fillId="0" borderId="1" xfId="0" applyFont="true" applyFill="true" applyBorder="true" applyAlignment="true">
      <alignment vertical="center"/>
    </xf>
    <xf numFmtId="178" fontId="4" fillId="0" borderId="1" xfId="0" applyNumberFormat="true" applyFont="true" applyFill="true" applyBorder="true" applyAlignment="true" applyProtection="true">
      <alignment vertical="center"/>
      <protection locked="false"/>
    </xf>
    <xf numFmtId="0" fontId="4" fillId="0" borderId="1" xfId="0" applyFont="true" applyFill="true" applyBorder="true" applyAlignment="true">
      <alignment horizontal="left" vertical="center"/>
    </xf>
    <xf numFmtId="0" fontId="4" fillId="0" borderId="1" xfId="0" applyNumberFormat="true" applyFont="true" applyFill="true" applyBorder="true" applyAlignment="true" applyProtection="true">
      <alignment horizontal="left" vertical="center" wrapText="true"/>
      <protection locked="false"/>
    </xf>
    <xf numFmtId="43" fontId="4" fillId="0" borderId="1" xfId="53" applyFont="true" applyFill="true" applyBorder="true" applyAlignment="true">
      <alignment horizontal="center" vertical="center" wrapText="true"/>
    </xf>
    <xf numFmtId="1" fontId="4" fillId="0" borderId="1" xfId="0" applyNumberFormat="true" applyFont="true" applyFill="true" applyBorder="true" applyAlignment="true" applyProtection="true">
      <alignment vertical="center" wrapText="true"/>
      <protection locked="false"/>
    </xf>
    <xf numFmtId="0" fontId="4" fillId="0" borderId="1" xfId="85" applyNumberFormat="true" applyFont="true" applyFill="true" applyBorder="true" applyAlignment="true" applyProtection="true">
      <alignment vertical="center"/>
    </xf>
  </cellXfs>
  <cellStyles count="108">
    <cellStyle name="常规" xfId="0" builtinId="0"/>
    <cellStyle name="千位分隔_表6-2_8" xfId="1"/>
    <cellStyle name="千位分隔_表4_6" xfId="2"/>
    <cellStyle name="千位分隔_表4_19" xfId="3"/>
    <cellStyle name="常规 5" xfId="4"/>
    <cellStyle name="千位分隔_表1" xfId="5"/>
    <cellStyle name="千位分隔_表6-2_7" xfId="6"/>
    <cellStyle name="千位分隔_表9_3" xfId="7"/>
    <cellStyle name="常规 4 2" xfId="8"/>
    <cellStyle name="千位分隔_表8_1" xfId="9"/>
    <cellStyle name="千位分隔_表4" xfId="10"/>
    <cellStyle name="常规 3 2" xfId="11"/>
    <cellStyle name="20% - 强调文字颜色 4" xfId="12" builtinId="42"/>
    <cellStyle name="强调文字颜色 4" xfId="13" builtinId="41"/>
    <cellStyle name="千位分隔_表6-1_2" xfId="14"/>
    <cellStyle name="输入" xfId="15" builtinId="20"/>
    <cellStyle name="20% - 强调文字颜色 3" xfId="16" builtinId="38"/>
    <cellStyle name="常规_2015年预算 12.25报财经委" xfId="17"/>
    <cellStyle name="千位分隔_表6-1_9" xfId="18"/>
    <cellStyle name="强调文字颜色 3" xfId="19" builtinId="37"/>
    <cellStyle name="货币" xfId="20" builtinId="4"/>
    <cellStyle name="千位分隔_表9" xfId="21"/>
    <cellStyle name="60% - 强调文字颜色 2" xfId="22" builtinId="36"/>
    <cellStyle name="千位分隔_表6-2_2" xfId="23"/>
    <cellStyle name="强调文字颜色 2" xfId="24" builtinId="33"/>
    <cellStyle name="60% - 强调文字颜色 1" xfId="25" builtinId="32"/>
    <cellStyle name="千位分隔_表6-2_1" xfId="26"/>
    <cellStyle name="60% - 强调文字颜色 4" xfId="27" builtinId="44"/>
    <cellStyle name="千位分隔_表6-2_4" xfId="28"/>
    <cellStyle name="强调文字颜色 1" xfId="29" builtinId="29"/>
    <cellStyle name="百分比" xfId="30" builtinId="5"/>
    <cellStyle name="计算" xfId="31" builtinId="22"/>
    <cellStyle name="适中" xfId="32" builtinId="28"/>
    <cellStyle name="好" xfId="33" builtinId="26"/>
    <cellStyle name="千位分隔_表8" xfId="34"/>
    <cellStyle name="千位分隔_表4_3" xfId="35"/>
    <cellStyle name="注释" xfId="36" builtinId="10"/>
    <cellStyle name="千位分隔_表9_5" xfId="37"/>
    <cellStyle name="货币[0]" xfId="38" builtinId="7"/>
    <cellStyle name="常规 10" xfId="39"/>
    <cellStyle name="20% - 强调文字颜色 2" xfId="40" builtinId="34"/>
    <cellStyle name="常规_表4" xfId="41"/>
    <cellStyle name="标题 4" xfId="42" builtinId="19"/>
    <cellStyle name="链接单元格" xfId="43" builtinId="24"/>
    <cellStyle name="常规 3" xfId="44"/>
    <cellStyle name="千位分隔_表1-4_7" xfId="45"/>
    <cellStyle name="千位分隔_表4_17" xfId="46"/>
    <cellStyle name="千位分隔_表4_22" xfId="47"/>
    <cellStyle name="40% - 强调文字颜色 4" xfId="48" builtinId="43"/>
    <cellStyle name="已访问的超链接" xfId="49" builtinId="9"/>
    <cellStyle name="千位分隔_表6-3_10" xfId="50"/>
    <cellStyle name="千位分隔_表6-2_5" xfId="51"/>
    <cellStyle name="标题" xfId="52" builtinId="15"/>
    <cellStyle name="千位分隔" xfId="53" builtinId="3"/>
    <cellStyle name="40% - 强调文字颜色 2" xfId="54" builtinId="35"/>
    <cellStyle name="千位分隔_表1-2_2" xfId="55"/>
    <cellStyle name="千位分隔_表9_14" xfId="56"/>
    <cellStyle name="千位分隔_表6-1_4" xfId="57"/>
    <cellStyle name="20% - 强调文字颜色 1" xfId="58" builtinId="30"/>
    <cellStyle name="汇总" xfId="59" builtinId="25"/>
    <cellStyle name="40% - 强调文字颜色 3" xfId="60" builtinId="39"/>
    <cellStyle name="千位分隔_表1-2_3" xfId="61"/>
    <cellStyle name="千位分隔_表6-1_7" xfId="62"/>
    <cellStyle name="常规 2 2" xfId="63"/>
    <cellStyle name="标题 3" xfId="64" builtinId="18"/>
    <cellStyle name="强调文字颜色 5" xfId="65" builtinId="45"/>
    <cellStyle name="超链接" xfId="66" builtinId="8"/>
    <cellStyle name="千位分隔_表1-2_6" xfId="67"/>
    <cellStyle name="40% - 强调文字颜色 6" xfId="68" builtinId="51"/>
    <cellStyle name="千位分隔[0]" xfId="69" builtinId="6"/>
    <cellStyle name="40% - 强调文字颜色 5" xfId="70" builtinId="47"/>
    <cellStyle name="解释性文本" xfId="71" builtinId="53"/>
    <cellStyle name="千位分隔_表9_4" xfId="72"/>
    <cellStyle name="20% - 强调文字颜色 5" xfId="73" builtinId="46"/>
    <cellStyle name="标题 1" xfId="74" builtinId="16"/>
    <cellStyle name="e鯪9Y_x000B_" xfId="75"/>
    <cellStyle name="60% - 强调文字颜色 5" xfId="76" builtinId="48"/>
    <cellStyle name="差" xfId="77" builtinId="27"/>
    <cellStyle name="检查单元格" xfId="78" builtinId="23"/>
    <cellStyle name="输出" xfId="79" builtinId="21"/>
    <cellStyle name="千位分隔_表3_5" xfId="80"/>
    <cellStyle name="标题 2" xfId="81" builtinId="17"/>
    <cellStyle name="20% - 强调文字颜色 6" xfId="82" builtinId="50"/>
    <cellStyle name="60% - 强调文字颜色 6" xfId="83" builtinId="52"/>
    <cellStyle name="千位分隔_表6-2_6" xfId="84"/>
    <cellStyle name="常规_表1-3_4" xfId="85"/>
    <cellStyle name="常规_Book1_2015年公共预算" xfId="86"/>
    <cellStyle name="40% - 强调文字颜色 1" xfId="87" builtinId="31"/>
    <cellStyle name="千位分隔_表1-2_1" xfId="88"/>
    <cellStyle name="千位分隔_表4_18" xfId="89"/>
    <cellStyle name="常规 4" xfId="90"/>
    <cellStyle name="千位分隔_表6-1_3" xfId="91"/>
    <cellStyle name="Normal" xfId="92"/>
    <cellStyle name="千位分隔_表1-4_5" xfId="93"/>
    <cellStyle name="百分比 2" xfId="94"/>
    <cellStyle name="常规_2015市本级预算总表.人大稿" xfId="95"/>
    <cellStyle name="千位分隔_表4_8" xfId="96"/>
    <cellStyle name="千位分隔_表1-4_6" xfId="97"/>
    <cellStyle name="常规 2" xfId="98"/>
    <cellStyle name="60% - 强调文字颜色 3" xfId="99" builtinId="40"/>
    <cellStyle name="常规_录入表" xfId="100"/>
    <cellStyle name="千位分隔_表1-2_10" xfId="101"/>
    <cellStyle name="千位分隔_表6-2" xfId="102"/>
    <cellStyle name="千位分隔_表9_6" xfId="103"/>
    <cellStyle name="常规_全市2009年和2010年全市财政收支汇总表" xfId="104"/>
    <cellStyle name="警告文本" xfId="105" builtinId="11"/>
    <cellStyle name="强调文字颜色 6" xfId="106" builtinId="49"/>
    <cellStyle name="千位分隔_表1-3_17" xfId="107"/>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lzj/&#39044;&#31639;&#31185;&#65288;&#19994;&#21153;&#65289;/&#39044;&#31639;/&#25919;&#24220;&#39044;&#31639;/&#20154;&#20195;&#20250;&#25253;&#21578;/2023&#24180;/J:/&#29579;&#27704;&#21018;&#30340;&#25991;&#20214;/&#39044;&#31639;/&#39044;&#31639;&#20869;/2006/&#20154;&#22823;&#25253;&#21578;/&#22266;&#21407;&#24066;&#24066;&#32423;&#36130;&#25919;&#36716;&#25442;&#39044;&#31639;&#25968;&#25454;&#38468;&#20214;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表一"/>
      <sheetName val="表二"/>
      <sheetName val="表三"/>
      <sheetName val="表四"/>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17"/>
  <sheetViews>
    <sheetView showGridLines="0" showZeros="0" workbookViewId="0">
      <selection activeCell="L8" sqref="L8:L9"/>
    </sheetView>
  </sheetViews>
  <sheetFormatPr defaultColWidth="7.875" defaultRowHeight="15.75" outlineLevelCol="7"/>
  <cols>
    <col min="1" max="1" width="39.9" style="113" customWidth="true"/>
    <col min="2" max="2" width="12.1" style="113" customWidth="true"/>
    <col min="3" max="3" width="10.5" style="113" customWidth="true"/>
    <col min="4" max="4" width="11.2" style="113" customWidth="true"/>
    <col min="5" max="5" width="24.5" style="113" customWidth="true"/>
    <col min="6" max="7" width="11.625" style="113" customWidth="true"/>
    <col min="8" max="8" width="10.9" style="113" customWidth="true"/>
    <col min="9" max="16384" width="7.875" style="113"/>
  </cols>
  <sheetData>
    <row r="1" ht="22" customHeight="true" spans="1:1">
      <c r="A1" s="112" t="s">
        <v>0</v>
      </c>
    </row>
    <row r="2" s="109" customFormat="true" ht="23.1" customHeight="true" spans="1:8">
      <c r="A2" s="115" t="s">
        <v>1</v>
      </c>
      <c r="B2" s="115"/>
      <c r="C2" s="115"/>
      <c r="D2" s="115"/>
      <c r="E2" s="115"/>
      <c r="F2" s="115"/>
      <c r="G2" s="115"/>
      <c r="H2" s="115"/>
    </row>
    <row r="3" s="109" customFormat="true" ht="25" customHeight="true" spans="1:8">
      <c r="A3" s="115"/>
      <c r="B3" s="115"/>
      <c r="C3" s="115"/>
      <c r="D3" s="115"/>
      <c r="E3" s="115"/>
      <c r="F3" s="124" t="s">
        <v>2</v>
      </c>
      <c r="G3" s="124"/>
      <c r="H3" s="124"/>
    </row>
    <row r="4" s="110" customFormat="true" ht="23" customHeight="true" spans="1:8">
      <c r="A4" s="116" t="s">
        <v>3</v>
      </c>
      <c r="B4" s="12" t="s">
        <v>4</v>
      </c>
      <c r="C4" s="12" t="s">
        <v>5</v>
      </c>
      <c r="D4" s="12" t="s">
        <v>6</v>
      </c>
      <c r="E4" s="116" t="s">
        <v>7</v>
      </c>
      <c r="F4" s="12" t="s">
        <v>4</v>
      </c>
      <c r="G4" s="12" t="s">
        <v>5</v>
      </c>
      <c r="H4" s="12" t="s">
        <v>6</v>
      </c>
    </row>
    <row r="5" s="111" customFormat="true" ht="23" customHeight="true" spans="1:8">
      <c r="A5" s="117" t="s">
        <v>8</v>
      </c>
      <c r="B5" s="118">
        <v>19626</v>
      </c>
      <c r="C5" s="118">
        <v>0</v>
      </c>
      <c r="D5" s="118">
        <v>19626</v>
      </c>
      <c r="E5" s="125" t="s">
        <v>9</v>
      </c>
      <c r="F5" s="126">
        <f>SUM(F6:F29)</f>
        <v>411223</v>
      </c>
      <c r="G5" s="126">
        <f>SUM(G6:G29)</f>
        <v>172625.5</v>
      </c>
      <c r="H5" s="126">
        <f>SUM(H6:H29)</f>
        <v>583848.5</v>
      </c>
    </row>
    <row r="6" s="111" customFormat="true" ht="23" customHeight="true" spans="1:8">
      <c r="A6" s="119" t="s">
        <v>10</v>
      </c>
      <c r="B6" s="118">
        <f>B7+B14+B51</f>
        <v>319866</v>
      </c>
      <c r="C6" s="118">
        <f>C7+C14+C51</f>
        <v>146320</v>
      </c>
      <c r="D6" s="118">
        <v>466186</v>
      </c>
      <c r="E6" s="127" t="s">
        <v>11</v>
      </c>
      <c r="F6" s="126">
        <v>28484</v>
      </c>
      <c r="G6" s="118">
        <v>230</v>
      </c>
      <c r="H6" s="118">
        <v>28714</v>
      </c>
    </row>
    <row r="7" s="111" customFormat="true" ht="23" customHeight="true" spans="1:8">
      <c r="A7" s="120" t="s">
        <v>12</v>
      </c>
      <c r="B7" s="118">
        <v>5445</v>
      </c>
      <c r="C7" s="118">
        <v>0</v>
      </c>
      <c r="D7" s="118">
        <v>5445</v>
      </c>
      <c r="E7" s="127" t="s">
        <v>13</v>
      </c>
      <c r="F7" s="118">
        <v>0</v>
      </c>
      <c r="G7" s="118">
        <v>0</v>
      </c>
      <c r="H7" s="118">
        <v>0</v>
      </c>
    </row>
    <row r="8" s="112" customFormat="true" ht="23" customHeight="true" spans="1:8">
      <c r="A8" s="121" t="s">
        <v>14</v>
      </c>
      <c r="B8" s="118">
        <v>329</v>
      </c>
      <c r="C8" s="118">
        <v>0</v>
      </c>
      <c r="D8" s="118">
        <v>329</v>
      </c>
      <c r="E8" s="127" t="s">
        <v>15</v>
      </c>
      <c r="F8" s="126">
        <v>49</v>
      </c>
      <c r="G8" s="118">
        <v>0</v>
      </c>
      <c r="H8" s="118">
        <v>49</v>
      </c>
    </row>
    <row r="9" s="112" customFormat="true" ht="23" customHeight="true" spans="1:8">
      <c r="A9" s="121" t="s">
        <v>16</v>
      </c>
      <c r="B9" s="118">
        <v>154</v>
      </c>
      <c r="C9" s="118">
        <v>0</v>
      </c>
      <c r="D9" s="118">
        <v>154</v>
      </c>
      <c r="E9" s="127" t="s">
        <v>17</v>
      </c>
      <c r="F9" s="126">
        <v>2308</v>
      </c>
      <c r="G9" s="118">
        <v>1251</v>
      </c>
      <c r="H9" s="118">
        <v>3559</v>
      </c>
    </row>
    <row r="10" s="112" customFormat="true" ht="23" customHeight="true" spans="1:8">
      <c r="A10" s="121" t="s">
        <v>18</v>
      </c>
      <c r="B10" s="118">
        <v>433</v>
      </c>
      <c r="C10" s="118">
        <v>0</v>
      </c>
      <c r="D10" s="118">
        <v>433</v>
      </c>
      <c r="E10" s="127" t="s">
        <v>19</v>
      </c>
      <c r="F10" s="126">
        <v>77097</v>
      </c>
      <c r="G10" s="118">
        <v>34982</v>
      </c>
      <c r="H10" s="118">
        <v>112079</v>
      </c>
    </row>
    <row r="11" s="112" customFormat="true" ht="23" customHeight="true" spans="1:8">
      <c r="A11" s="121" t="s">
        <v>20</v>
      </c>
      <c r="B11" s="118"/>
      <c r="C11" s="118">
        <v>0</v>
      </c>
      <c r="D11" s="118"/>
      <c r="E11" s="127" t="s">
        <v>21</v>
      </c>
      <c r="F11" s="126">
        <v>507</v>
      </c>
      <c r="G11" s="118">
        <v>415</v>
      </c>
      <c r="H11" s="118">
        <v>922</v>
      </c>
    </row>
    <row r="12" s="112" customFormat="true" ht="23" customHeight="true" spans="1:8">
      <c r="A12" s="121" t="s">
        <v>22</v>
      </c>
      <c r="B12" s="118">
        <v>4529</v>
      </c>
      <c r="C12" s="118">
        <v>0</v>
      </c>
      <c r="D12" s="118">
        <v>4529</v>
      </c>
      <c r="E12" s="127" t="s">
        <v>23</v>
      </c>
      <c r="F12" s="126">
        <v>4126</v>
      </c>
      <c r="G12" s="118">
        <v>113</v>
      </c>
      <c r="H12" s="118">
        <v>4239</v>
      </c>
    </row>
    <row r="13" s="112" customFormat="true" ht="23" customHeight="true" spans="1:8">
      <c r="A13" s="121" t="s">
        <v>24</v>
      </c>
      <c r="B13" s="118"/>
      <c r="C13" s="118">
        <v>0</v>
      </c>
      <c r="D13" s="118"/>
      <c r="E13" s="127" t="s">
        <v>25</v>
      </c>
      <c r="F13" s="126">
        <v>76772</v>
      </c>
      <c r="G13" s="118">
        <v>11354</v>
      </c>
      <c r="H13" s="118">
        <v>88126</v>
      </c>
    </row>
    <row r="14" s="111" customFormat="true" ht="23" customHeight="true" spans="1:8">
      <c r="A14" s="119" t="s">
        <v>26</v>
      </c>
      <c r="B14" s="118">
        <f>SUM(B15:B50)</f>
        <v>288709</v>
      </c>
      <c r="C14" s="118">
        <v>122986</v>
      </c>
      <c r="D14" s="118">
        <f>SUM(D15:D50)</f>
        <v>411695</v>
      </c>
      <c r="E14" s="127" t="s">
        <v>27</v>
      </c>
      <c r="F14" s="126">
        <v>20580</v>
      </c>
      <c r="G14" s="118">
        <v>7156</v>
      </c>
      <c r="H14" s="118">
        <v>27736</v>
      </c>
    </row>
    <row r="15" s="112" customFormat="true" ht="23" customHeight="true" spans="1:8">
      <c r="A15" s="121" t="s">
        <v>28</v>
      </c>
      <c r="B15" s="118">
        <v>-1941</v>
      </c>
      <c r="C15" s="118">
        <v>0</v>
      </c>
      <c r="D15" s="118">
        <v>-1941</v>
      </c>
      <c r="E15" s="127" t="s">
        <v>29</v>
      </c>
      <c r="F15" s="126">
        <v>9836</v>
      </c>
      <c r="G15" s="118">
        <v>6209</v>
      </c>
      <c r="H15" s="118">
        <v>16045</v>
      </c>
    </row>
    <row r="16" s="112" customFormat="true" ht="23" customHeight="true" spans="1:8">
      <c r="A16" s="121" t="s">
        <v>30</v>
      </c>
      <c r="B16" s="118">
        <v>127953</v>
      </c>
      <c r="C16" s="118">
        <v>9233</v>
      </c>
      <c r="D16" s="118">
        <v>137186</v>
      </c>
      <c r="E16" s="127" t="s">
        <v>31</v>
      </c>
      <c r="F16" s="126">
        <v>10614</v>
      </c>
      <c r="G16" s="118">
        <v>30253</v>
      </c>
      <c r="H16" s="118">
        <v>40867</v>
      </c>
    </row>
    <row r="17" s="112" customFormat="true" ht="23" customHeight="true" spans="1:8">
      <c r="A17" s="121" t="s">
        <v>32</v>
      </c>
      <c r="B17" s="118">
        <v>20307</v>
      </c>
      <c r="C17" s="118">
        <v>3036</v>
      </c>
      <c r="D17" s="118">
        <v>23343</v>
      </c>
      <c r="E17" s="127" t="s">
        <v>33</v>
      </c>
      <c r="F17" s="126">
        <v>120076</v>
      </c>
      <c r="G17" s="118">
        <v>64836</v>
      </c>
      <c r="H17" s="118">
        <v>184912</v>
      </c>
    </row>
    <row r="18" s="112" customFormat="true" ht="23" customHeight="true" spans="1:8">
      <c r="A18" s="121" t="s">
        <v>34</v>
      </c>
      <c r="B18" s="118">
        <v>1757</v>
      </c>
      <c r="C18" s="118">
        <v>1279</v>
      </c>
      <c r="D18" s="118">
        <v>3036</v>
      </c>
      <c r="E18" s="127" t="s">
        <v>35</v>
      </c>
      <c r="F18" s="126">
        <v>3976</v>
      </c>
      <c r="G18" s="118">
        <v>3099.44</v>
      </c>
      <c r="H18" s="118">
        <v>7075.44</v>
      </c>
    </row>
    <row r="19" s="112" customFormat="true" ht="23" customHeight="true" spans="1:8">
      <c r="A19" s="121" t="s">
        <v>36</v>
      </c>
      <c r="B19" s="118">
        <v>616</v>
      </c>
      <c r="C19" s="118">
        <v>689</v>
      </c>
      <c r="D19" s="118">
        <v>1305</v>
      </c>
      <c r="E19" s="128" t="s">
        <v>37</v>
      </c>
      <c r="F19" s="126">
        <v>710</v>
      </c>
      <c r="G19" s="118">
        <v>455</v>
      </c>
      <c r="H19" s="118">
        <v>1165</v>
      </c>
    </row>
    <row r="20" s="112" customFormat="true" ht="23" customHeight="true" spans="1:8">
      <c r="A20" s="121" t="s">
        <v>38</v>
      </c>
      <c r="B20" s="118">
        <v>0</v>
      </c>
      <c r="C20" s="118">
        <v>0</v>
      </c>
      <c r="D20" s="118">
        <v>0</v>
      </c>
      <c r="E20" s="128" t="s">
        <v>39</v>
      </c>
      <c r="F20" s="126">
        <v>1529</v>
      </c>
      <c r="G20" s="118">
        <v>218</v>
      </c>
      <c r="H20" s="118">
        <v>1747</v>
      </c>
    </row>
    <row r="21" s="112" customFormat="true" ht="23" customHeight="true" spans="1:8">
      <c r="A21" s="121" t="s">
        <v>40</v>
      </c>
      <c r="B21" s="118">
        <v>0</v>
      </c>
      <c r="C21" s="118">
        <v>0</v>
      </c>
      <c r="D21" s="118">
        <v>0</v>
      </c>
      <c r="E21" s="129" t="s">
        <v>41</v>
      </c>
      <c r="F21" s="118">
        <v>0</v>
      </c>
      <c r="G21" s="118">
        <v>97</v>
      </c>
      <c r="H21" s="118">
        <v>97</v>
      </c>
    </row>
    <row r="22" s="112" customFormat="true" ht="23" customHeight="true" spans="1:8">
      <c r="A22" s="121" t="s">
        <v>42</v>
      </c>
      <c r="B22" s="118">
        <v>18796</v>
      </c>
      <c r="C22" s="118">
        <v>0</v>
      </c>
      <c r="D22" s="118">
        <v>18796</v>
      </c>
      <c r="E22" s="129" t="s">
        <v>43</v>
      </c>
      <c r="F22" s="118">
        <v>0</v>
      </c>
      <c r="G22" s="118">
        <v>0</v>
      </c>
      <c r="H22" s="118">
        <v>0</v>
      </c>
    </row>
    <row r="23" s="112" customFormat="true" ht="23" customHeight="true" spans="1:8">
      <c r="A23" s="121" t="s">
        <v>44</v>
      </c>
      <c r="B23" s="118">
        <v>18691</v>
      </c>
      <c r="C23" s="118">
        <v>0</v>
      </c>
      <c r="D23" s="118">
        <v>18691</v>
      </c>
      <c r="E23" s="128" t="s">
        <v>45</v>
      </c>
      <c r="F23" s="126">
        <v>26264</v>
      </c>
      <c r="G23" s="118">
        <v>2000</v>
      </c>
      <c r="H23" s="118">
        <v>28264</v>
      </c>
    </row>
    <row r="24" s="112" customFormat="true" ht="23" customHeight="true" spans="1:8">
      <c r="A24" s="121" t="s">
        <v>46</v>
      </c>
      <c r="B24" s="118">
        <v>2138</v>
      </c>
      <c r="C24" s="118">
        <v>334</v>
      </c>
      <c r="D24" s="118">
        <v>2472</v>
      </c>
      <c r="E24" s="128" t="s">
        <v>47</v>
      </c>
      <c r="F24" s="126">
        <v>21814</v>
      </c>
      <c r="G24" s="118">
        <v>739</v>
      </c>
      <c r="H24" s="118">
        <v>22553</v>
      </c>
    </row>
    <row r="25" s="112" customFormat="true" ht="23" customHeight="true" spans="1:8">
      <c r="A25" s="121" t="s">
        <v>48</v>
      </c>
      <c r="B25" s="118">
        <v>0</v>
      </c>
      <c r="C25" s="118">
        <v>0</v>
      </c>
      <c r="D25" s="118">
        <v>0</v>
      </c>
      <c r="E25" s="128" t="s">
        <v>49</v>
      </c>
      <c r="F25" s="118">
        <v>0</v>
      </c>
      <c r="G25" s="118">
        <v>1209</v>
      </c>
      <c r="H25" s="118">
        <v>1209</v>
      </c>
    </row>
    <row r="26" s="112" customFormat="true" ht="23" customHeight="true" spans="1:8">
      <c r="A26" s="121" t="s">
        <v>50</v>
      </c>
      <c r="B26" s="118">
        <v>36221</v>
      </c>
      <c r="C26" s="118">
        <v>22319</v>
      </c>
      <c r="D26" s="118">
        <v>58540</v>
      </c>
      <c r="E26" s="128" t="s">
        <v>51</v>
      </c>
      <c r="F26" s="126">
        <v>1022</v>
      </c>
      <c r="G26" s="118">
        <v>4260.06</v>
      </c>
      <c r="H26" s="118">
        <v>5282.06</v>
      </c>
    </row>
    <row r="27" s="112" customFormat="true" ht="23" customHeight="true" spans="1:8">
      <c r="A27" s="121" t="s">
        <v>52</v>
      </c>
      <c r="B27" s="118">
        <v>0</v>
      </c>
      <c r="C27" s="118">
        <v>0</v>
      </c>
      <c r="D27" s="118">
        <v>0</v>
      </c>
      <c r="E27" s="129" t="s">
        <v>53</v>
      </c>
      <c r="F27" s="126">
        <v>3000</v>
      </c>
      <c r="G27" s="118">
        <v>0</v>
      </c>
      <c r="H27" s="118">
        <v>3000</v>
      </c>
    </row>
    <row r="28" s="112" customFormat="true" ht="23" customHeight="true" spans="1:8">
      <c r="A28" s="121" t="s">
        <v>54</v>
      </c>
      <c r="B28" s="118">
        <v>0</v>
      </c>
      <c r="C28" s="118">
        <v>0</v>
      </c>
      <c r="D28" s="118">
        <v>0</v>
      </c>
      <c r="E28" s="127" t="s">
        <v>55</v>
      </c>
      <c r="F28" s="126">
        <v>212</v>
      </c>
      <c r="G28" s="118">
        <v>0</v>
      </c>
      <c r="H28" s="118">
        <v>212</v>
      </c>
    </row>
    <row r="29" s="112" customFormat="true" ht="23" customHeight="true" spans="1:8">
      <c r="A29" s="121" t="s">
        <v>56</v>
      </c>
      <c r="B29" s="118">
        <v>144</v>
      </c>
      <c r="C29" s="118"/>
      <c r="D29" s="118">
        <v>144</v>
      </c>
      <c r="E29" s="127" t="s">
        <v>57</v>
      </c>
      <c r="F29" s="126">
        <v>2247</v>
      </c>
      <c r="G29" s="118">
        <v>3749</v>
      </c>
      <c r="H29" s="118">
        <v>5996</v>
      </c>
    </row>
    <row r="30" s="112" customFormat="true" ht="23" customHeight="true" spans="1:8">
      <c r="A30" s="121" t="s">
        <v>58</v>
      </c>
      <c r="B30" s="118">
        <v>1946</v>
      </c>
      <c r="C30" s="118">
        <v>25529</v>
      </c>
      <c r="D30" s="118">
        <v>27475</v>
      </c>
      <c r="E30" s="130"/>
      <c r="F30" s="126">
        <f>H30-G30</f>
        <v>0</v>
      </c>
      <c r="G30" s="118"/>
      <c r="H30" s="118"/>
    </row>
    <row r="31" s="112" customFormat="true" ht="23" customHeight="true" spans="1:8">
      <c r="A31" s="121" t="s">
        <v>59</v>
      </c>
      <c r="B31" s="118"/>
      <c r="C31" s="118">
        <v>405</v>
      </c>
      <c r="D31" s="118">
        <v>405</v>
      </c>
      <c r="E31" s="17"/>
      <c r="F31" s="118"/>
      <c r="G31" s="118"/>
      <c r="H31" s="118"/>
    </row>
    <row r="32" s="112" customFormat="true" ht="23" customHeight="true" spans="1:8">
      <c r="A32" s="121" t="s">
        <v>60</v>
      </c>
      <c r="B32" s="118">
        <v>1499</v>
      </c>
      <c r="C32" s="118">
        <v>59</v>
      </c>
      <c r="D32" s="118">
        <v>1558</v>
      </c>
      <c r="E32" s="130"/>
      <c r="F32" s="118"/>
      <c r="G32" s="118"/>
      <c r="H32" s="118"/>
    </row>
    <row r="33" s="112" customFormat="true" ht="23" customHeight="true" spans="1:8">
      <c r="A33" s="121" t="s">
        <v>61</v>
      </c>
      <c r="B33" s="118">
        <v>33580</v>
      </c>
      <c r="C33" s="118">
        <v>11354</v>
      </c>
      <c r="D33" s="118">
        <v>44934</v>
      </c>
      <c r="E33" s="130"/>
      <c r="F33" s="118"/>
      <c r="G33" s="118"/>
      <c r="H33" s="118"/>
    </row>
    <row r="34" s="112" customFormat="true" ht="23" customHeight="true" spans="1:8">
      <c r="A34" s="121" t="s">
        <v>62</v>
      </c>
      <c r="B34" s="118">
        <v>368</v>
      </c>
      <c r="C34" s="118">
        <v>6716</v>
      </c>
      <c r="D34" s="118">
        <v>7084</v>
      </c>
      <c r="E34" s="17"/>
      <c r="F34" s="118"/>
      <c r="G34" s="118"/>
      <c r="H34" s="118"/>
    </row>
    <row r="35" s="112" customFormat="true" ht="23" customHeight="true" spans="1:8">
      <c r="A35" s="121" t="s">
        <v>63</v>
      </c>
      <c r="B35" s="118">
        <v>0</v>
      </c>
      <c r="C35" s="118">
        <v>3643</v>
      </c>
      <c r="D35" s="118">
        <v>3643</v>
      </c>
      <c r="E35" s="17"/>
      <c r="F35" s="118"/>
      <c r="G35" s="118"/>
      <c r="H35" s="118"/>
    </row>
    <row r="36" s="112" customFormat="true" ht="23" customHeight="true" spans="1:8">
      <c r="A36" s="121" t="s">
        <v>64</v>
      </c>
      <c r="B36" s="118">
        <v>0</v>
      </c>
      <c r="C36" s="118">
        <v>0</v>
      </c>
      <c r="D36" s="118">
        <v>0</v>
      </c>
      <c r="E36" s="17"/>
      <c r="F36" s="118"/>
      <c r="G36" s="118"/>
      <c r="H36" s="118"/>
    </row>
    <row r="37" s="112" customFormat="true" ht="23" customHeight="true" spans="1:8">
      <c r="A37" s="121" t="s">
        <v>65</v>
      </c>
      <c r="B37" s="118">
        <v>24345</v>
      </c>
      <c r="C37" s="118">
        <v>31760</v>
      </c>
      <c r="D37" s="118">
        <v>56105</v>
      </c>
      <c r="E37" s="17"/>
      <c r="F37" s="118"/>
      <c r="G37" s="118"/>
      <c r="H37" s="118"/>
    </row>
    <row r="38" s="112" customFormat="true" ht="23" customHeight="true" spans="1:8">
      <c r="A38" s="121" t="s">
        <v>66</v>
      </c>
      <c r="B38" s="118">
        <v>851</v>
      </c>
      <c r="C38" s="118">
        <v>2243</v>
      </c>
      <c r="D38" s="118">
        <v>3094</v>
      </c>
      <c r="E38" s="125"/>
      <c r="F38" s="118"/>
      <c r="G38" s="118"/>
      <c r="H38" s="118"/>
    </row>
    <row r="39" s="112" customFormat="true" ht="23" customHeight="true" spans="1:8">
      <c r="A39" s="121" t="s">
        <v>67</v>
      </c>
      <c r="B39" s="118">
        <v>0</v>
      </c>
      <c r="C39" s="118">
        <v>0</v>
      </c>
      <c r="D39" s="118">
        <v>0</v>
      </c>
      <c r="E39" s="125"/>
      <c r="F39" s="118"/>
      <c r="G39" s="118"/>
      <c r="H39" s="118"/>
    </row>
    <row r="40" s="112" customFormat="true" ht="23" customHeight="true" spans="1:8">
      <c r="A40" s="121" t="s">
        <v>68</v>
      </c>
      <c r="B40" s="118">
        <v>0</v>
      </c>
      <c r="C40" s="118">
        <v>0</v>
      </c>
      <c r="D40" s="118">
        <v>0</v>
      </c>
      <c r="E40" s="125"/>
      <c r="F40" s="118"/>
      <c r="G40" s="118"/>
      <c r="H40" s="118"/>
    </row>
    <row r="41" s="112" customFormat="true" ht="23" customHeight="true" spans="1:8">
      <c r="A41" s="121" t="s">
        <v>69</v>
      </c>
      <c r="B41" s="118">
        <v>0</v>
      </c>
      <c r="C41" s="118">
        <v>0</v>
      </c>
      <c r="D41" s="118">
        <v>0</v>
      </c>
      <c r="E41" s="125"/>
      <c r="F41" s="118"/>
      <c r="G41" s="118"/>
      <c r="H41" s="118"/>
    </row>
    <row r="42" s="112" customFormat="true" ht="23" customHeight="true" spans="1:8">
      <c r="A42" s="121" t="s">
        <v>70</v>
      </c>
      <c r="B42" s="118">
        <v>0</v>
      </c>
      <c r="C42" s="118">
        <v>0</v>
      </c>
      <c r="D42" s="118">
        <v>0</v>
      </c>
      <c r="E42" s="125"/>
      <c r="F42" s="118"/>
      <c r="G42" s="118"/>
      <c r="H42" s="118"/>
    </row>
    <row r="43" s="112" customFormat="true" ht="23" customHeight="true" spans="1:8">
      <c r="A43" s="121" t="s">
        <v>71</v>
      </c>
      <c r="B43" s="118">
        <v>1182</v>
      </c>
      <c r="C43" s="118">
        <v>1647</v>
      </c>
      <c r="D43" s="118">
        <v>2829</v>
      </c>
      <c r="E43" s="125"/>
      <c r="F43" s="118"/>
      <c r="G43" s="118"/>
      <c r="H43" s="118"/>
    </row>
    <row r="44" s="112" customFormat="true" ht="23" customHeight="true" spans="1:8">
      <c r="A44" s="121" t="s">
        <v>72</v>
      </c>
      <c r="B44" s="118">
        <v>0</v>
      </c>
      <c r="C44" s="118">
        <v>0</v>
      </c>
      <c r="D44" s="118">
        <v>0</v>
      </c>
      <c r="E44" s="125"/>
      <c r="F44" s="118"/>
      <c r="G44" s="118"/>
      <c r="H44" s="118"/>
    </row>
    <row r="45" s="112" customFormat="true" ht="23" customHeight="true" spans="1:8">
      <c r="A45" s="121" t="s">
        <v>73</v>
      </c>
      <c r="B45" s="118">
        <v>0</v>
      </c>
      <c r="C45" s="118">
        <v>0</v>
      </c>
      <c r="D45" s="118">
        <v>0</v>
      </c>
      <c r="E45" s="125"/>
      <c r="F45" s="118"/>
      <c r="G45" s="118"/>
      <c r="H45" s="118"/>
    </row>
    <row r="46" s="112" customFormat="true" ht="23" customHeight="true" spans="1:8">
      <c r="A46" s="121" t="s">
        <v>74</v>
      </c>
      <c r="B46" s="118">
        <v>0</v>
      </c>
      <c r="C46" s="118">
        <v>0</v>
      </c>
      <c r="D46" s="118">
        <v>0</v>
      </c>
      <c r="E46" s="125"/>
      <c r="F46" s="118"/>
      <c r="G46" s="118"/>
      <c r="H46" s="118"/>
    </row>
    <row r="47" s="112" customFormat="true" ht="23" customHeight="true" spans="1:8">
      <c r="A47" s="121" t="s">
        <v>75</v>
      </c>
      <c r="B47" s="118">
        <v>0</v>
      </c>
      <c r="C47" s="118">
        <v>0</v>
      </c>
      <c r="D47" s="118">
        <v>0</v>
      </c>
      <c r="E47" s="125"/>
      <c r="F47" s="118"/>
      <c r="G47" s="118"/>
      <c r="H47" s="118"/>
    </row>
    <row r="48" s="112" customFormat="true" ht="23" customHeight="true" spans="1:8">
      <c r="A48" s="121" t="s">
        <v>76</v>
      </c>
      <c r="B48" s="118">
        <v>0</v>
      </c>
      <c r="C48" s="118">
        <v>0</v>
      </c>
      <c r="D48" s="118">
        <v>0</v>
      </c>
      <c r="E48" s="125"/>
      <c r="F48" s="118"/>
      <c r="G48" s="118"/>
      <c r="H48" s="118"/>
    </row>
    <row r="49" s="112" customFormat="true" ht="23" customHeight="true" spans="1:8">
      <c r="A49" s="121" t="s">
        <v>77</v>
      </c>
      <c r="B49" s="118">
        <v>0</v>
      </c>
      <c r="C49" s="118">
        <v>0</v>
      </c>
      <c r="D49" s="118">
        <v>0</v>
      </c>
      <c r="E49" s="125"/>
      <c r="F49" s="118"/>
      <c r="G49" s="118"/>
      <c r="H49" s="131"/>
    </row>
    <row r="50" s="112" customFormat="true" ht="23" customHeight="true" spans="1:8">
      <c r="A50" s="121" t="s">
        <v>78</v>
      </c>
      <c r="B50" s="118">
        <v>256</v>
      </c>
      <c r="C50" s="118">
        <v>2740</v>
      </c>
      <c r="D50" s="118">
        <v>2996</v>
      </c>
      <c r="E50" s="132" t="s">
        <v>79</v>
      </c>
      <c r="F50" s="118"/>
      <c r="G50" s="118"/>
      <c r="H50" s="131"/>
    </row>
    <row r="51" s="111" customFormat="true" ht="23" customHeight="true" spans="1:8">
      <c r="A51" s="122" t="s">
        <v>80</v>
      </c>
      <c r="B51" s="118">
        <v>25712</v>
      </c>
      <c r="C51" s="118">
        <v>23334</v>
      </c>
      <c r="D51" s="118">
        <v>49045</v>
      </c>
      <c r="E51" s="132" t="s">
        <v>81</v>
      </c>
      <c r="F51" s="118"/>
      <c r="G51" s="118"/>
      <c r="H51" s="131"/>
    </row>
    <row r="52" s="111" customFormat="true" ht="23" customHeight="true" spans="1:8">
      <c r="A52" s="119" t="s">
        <v>82</v>
      </c>
      <c r="B52" s="118">
        <v>72932</v>
      </c>
      <c r="C52" s="118">
        <v>63</v>
      </c>
      <c r="D52" s="118">
        <v>72995</v>
      </c>
      <c r="E52" s="133" t="s">
        <v>83</v>
      </c>
      <c r="F52" s="118">
        <v>0</v>
      </c>
      <c r="G52" s="118"/>
      <c r="H52" s="118"/>
    </row>
    <row r="53" s="111" customFormat="true" ht="23" customHeight="true" spans="1:8">
      <c r="A53" s="119" t="s">
        <v>84</v>
      </c>
      <c r="B53" s="118"/>
      <c r="C53" s="118"/>
      <c r="D53" s="118"/>
      <c r="E53" s="132" t="s">
        <v>85</v>
      </c>
      <c r="F53" s="118">
        <v>1201</v>
      </c>
      <c r="G53" s="118">
        <v>9300</v>
      </c>
      <c r="H53" s="118">
        <f>F53+G53</f>
        <v>10501</v>
      </c>
    </row>
    <row r="54" s="111" customFormat="true" ht="23" customHeight="true" spans="1:8">
      <c r="A54" s="119" t="s">
        <v>86</v>
      </c>
      <c r="B54" s="118">
        <v>0</v>
      </c>
      <c r="C54" s="118">
        <v>35543</v>
      </c>
      <c r="D54" s="118">
        <v>35543</v>
      </c>
      <c r="E54" s="132" t="s">
        <v>87</v>
      </c>
      <c r="F54" s="118"/>
      <c r="G54" s="118"/>
      <c r="H54" s="131"/>
    </row>
    <row r="55" s="111" customFormat="true" ht="23" customHeight="true" spans="1:8">
      <c r="A55" s="119" t="s">
        <v>88</v>
      </c>
      <c r="B55" s="118"/>
      <c r="C55" s="118"/>
      <c r="D55" s="118"/>
      <c r="E55" s="133" t="s">
        <v>89</v>
      </c>
      <c r="F55" s="118"/>
      <c r="G55" s="118"/>
      <c r="H55" s="131"/>
    </row>
    <row r="56" s="111" customFormat="true" ht="23" customHeight="true" spans="1:8">
      <c r="A56" s="12" t="s">
        <v>90</v>
      </c>
      <c r="B56" s="123">
        <f>B5+B6+B52+B53+B54+B55</f>
        <v>412424</v>
      </c>
      <c r="C56" s="123">
        <f>C5+C6+C52+C53+C54+C55</f>
        <v>181926</v>
      </c>
      <c r="D56" s="123">
        <f>D5+D6+D52+D53+D54+D55</f>
        <v>594350</v>
      </c>
      <c r="E56" s="12" t="s">
        <v>91</v>
      </c>
      <c r="F56" s="123">
        <f>F5+F52+F53+F54+F55</f>
        <v>412424</v>
      </c>
      <c r="G56" s="123">
        <f>G5+G52+G53+G54+G55</f>
        <v>181925.5</v>
      </c>
      <c r="H56" s="123">
        <f>H5+H52+H53+H54+H55</f>
        <v>594349.5</v>
      </c>
    </row>
    <row r="57" s="113" customFormat="true" ht="20.1" customHeight="true"/>
    <row r="58" s="113" customFormat="true" ht="20.1" customHeight="true"/>
    <row r="59" s="113" customFormat="true" ht="20.1" customHeight="true"/>
    <row r="60" s="113" customFormat="true" ht="20.1" customHeight="true"/>
    <row r="61" s="113" customFormat="true" ht="20.1" customHeight="true"/>
    <row r="62" s="113" customFormat="true" ht="20.1" customHeight="true"/>
    <row r="63" s="113" customFormat="true" ht="20.1" customHeight="true"/>
    <row r="64" s="113" customFormat="true" ht="20.1" customHeight="true"/>
    <row r="65" s="113" customFormat="true" ht="20.1" customHeight="true"/>
    <row r="66" s="113" customFormat="true" ht="20.1" customHeight="true"/>
    <row r="67" s="113" customFormat="true" ht="20.1" customHeight="true"/>
    <row r="68" s="113" customFormat="true" ht="20.1" customHeight="true"/>
    <row r="69" s="113" customFormat="true" ht="20.1" customHeight="true"/>
    <row r="70" s="113" customFormat="true" ht="20.1" customHeight="true"/>
    <row r="71" s="113" customFormat="true" ht="20.1" customHeight="true"/>
    <row r="72" s="113" customFormat="true" ht="20.1" customHeight="true"/>
    <row r="73" s="113" customFormat="true" ht="20.1" customHeight="true"/>
    <row r="74" s="113" customFormat="true" ht="20.1" customHeight="true"/>
    <row r="75" s="113" customFormat="true" ht="20.1" customHeight="true"/>
    <row r="76" s="113" customFormat="true" ht="20.1" customHeight="true"/>
    <row r="77" s="113" customFormat="true" ht="20.1" customHeight="true"/>
    <row r="78" s="113" customFormat="true" ht="20.1" customHeight="true"/>
    <row r="79" s="113" customFormat="true" ht="20.1" customHeight="true"/>
    <row r="80" s="113" customFormat="true" ht="20.1" customHeight="true"/>
    <row r="81" s="113" customFormat="true" ht="20.1" customHeight="true"/>
    <row r="82" s="113" customFormat="true" ht="20.1" customHeight="true"/>
    <row r="83" s="113" customFormat="true" ht="20.1" customHeight="true"/>
    <row r="84" s="113" customFormat="true" ht="20.1" customHeight="true"/>
    <row r="85" s="113" customFormat="true" ht="20.1" customHeight="true"/>
    <row r="86" s="113" customFormat="true" ht="20.1" customHeight="true"/>
    <row r="87" s="113" customFormat="true" ht="20.1" customHeight="true"/>
    <row r="88" s="113" customFormat="true" ht="20.1" customHeight="true"/>
    <row r="89" s="113" customFormat="true" ht="20.1" customHeight="true"/>
    <row r="90" s="113" customFormat="true" ht="20.1" customHeight="true"/>
    <row r="91" s="113" customFormat="true" ht="20.1" customHeight="true"/>
    <row r="92" s="113" customFormat="true" ht="20.1" customHeight="true"/>
    <row r="93" s="113" customFormat="true" ht="20.1" customHeight="true"/>
    <row r="94" s="113" customFormat="true" ht="20.1" customHeight="true"/>
    <row r="95" s="113" customFormat="true" ht="20.1" customHeight="true"/>
    <row r="96" s="113" customFormat="true" ht="20.1" customHeight="true"/>
    <row r="97" s="113" customFormat="true" ht="20.1" customHeight="true"/>
    <row r="98" s="113" customFormat="true" ht="20.1" customHeight="true"/>
    <row r="99" s="113" customFormat="true" ht="20.1" customHeight="true"/>
    <row r="100" s="113" customFormat="true" ht="20.1" customHeight="true"/>
    <row r="101" s="113" customFormat="true" ht="20.1" customHeight="true"/>
    <row r="102" s="113" customFormat="true" ht="20.1" customHeight="true"/>
    <row r="103" s="113" customFormat="true" ht="20.1" customHeight="true"/>
    <row r="104" s="113" customFormat="true" ht="20.1" customHeight="true"/>
    <row r="105" s="113" customFormat="true" ht="20.1" customHeight="true"/>
    <row r="106" s="113" customFormat="true" ht="20.1" customHeight="true"/>
    <row r="107" s="113" customFormat="true" ht="20.1" customHeight="true"/>
    <row r="108" s="113" customFormat="true" ht="20.1" customHeight="true"/>
    <row r="109" s="113" customFormat="true" ht="20.1" customHeight="true"/>
    <row r="110" s="113" customFormat="true" ht="20.1" customHeight="true"/>
    <row r="111" s="113" customFormat="true" ht="20.1" customHeight="true"/>
    <row r="112" s="113" customFormat="true" ht="20.1" customHeight="true"/>
    <row r="113" s="113" customFormat="true" ht="20.1" customHeight="true"/>
    <row r="114" s="113" customFormat="true" ht="20.1" customHeight="true"/>
    <row r="115" s="113" customFormat="true" ht="20.1" customHeight="true"/>
    <row r="116" s="113" customFormat="true" ht="20.1" customHeight="true"/>
    <row r="117" s="113" customFormat="true" ht="20.1" customHeight="true"/>
    <row r="118" s="113" customFormat="true" ht="20.1" customHeight="true"/>
    <row r="119" s="113" customFormat="true" ht="20.1" customHeight="true"/>
    <row r="120" s="113" customFormat="true" ht="20.1" customHeight="true"/>
    <row r="121" s="113" customFormat="true" ht="20.1" customHeight="true"/>
    <row r="122" s="113" customFormat="true" ht="20.1" customHeight="true"/>
    <row r="123" s="113" customFormat="true" ht="20.1" customHeight="true"/>
    <row r="124" s="113" customFormat="true" ht="20.1" customHeight="true"/>
    <row r="125" s="113" customFormat="true" ht="20.1" customHeight="true"/>
    <row r="126" s="113" customFormat="true" ht="20.1" customHeight="true"/>
    <row r="127" s="113" customFormat="true" ht="20.1" customHeight="true"/>
    <row r="128" s="113" customFormat="true" ht="20.1" customHeight="true"/>
    <row r="129" s="113" customFormat="true" ht="20.1" customHeight="true"/>
    <row r="130" s="113" customFormat="true" ht="20.1" customHeight="true"/>
    <row r="131" s="113" customFormat="true" ht="20.1" customHeight="true"/>
    <row r="132" s="113" customFormat="true" ht="20.1" customHeight="true"/>
    <row r="133" s="113" customFormat="true" ht="20.1" customHeight="true"/>
    <row r="134" s="113" customFormat="true" ht="20.1" customHeight="true"/>
    <row r="135" s="113" customFormat="true" ht="20.1" customHeight="true"/>
    <row r="136" s="113" customFormat="true" ht="20.1" customHeight="true"/>
    <row r="137" s="113" customFormat="true" ht="20.1" customHeight="true"/>
    <row r="138" s="113" customFormat="true" ht="20.1" customHeight="true"/>
    <row r="139" s="114" customFormat="true" ht="20.1" customHeight="true"/>
    <row r="140" s="113" customFormat="true" ht="20.1" customHeight="true"/>
    <row r="141" s="113" customFormat="true" ht="20.1" customHeight="true"/>
    <row r="142" s="113" customFormat="true" ht="20.1" customHeight="true"/>
    <row r="143" s="113" customFormat="true" ht="20.1" customHeight="true"/>
    <row r="144" s="113" customFormat="true" ht="20.1" customHeight="true"/>
    <row r="145" s="113" customFormat="true" ht="20.1" customHeight="true"/>
    <row r="146" s="113" customFormat="true" ht="20.1" customHeight="true"/>
    <row r="147" s="113" customFormat="true" ht="20.1" customHeight="true"/>
    <row r="148" s="113" customFormat="true" ht="20.1" customHeight="true"/>
    <row r="149" s="113" customFormat="true" ht="20.1" customHeight="true"/>
    <row r="150" s="113" customFormat="true" ht="20.1" customHeight="true"/>
    <row r="151" s="113" customFormat="true" ht="20.1" customHeight="true"/>
    <row r="152" s="113" customFormat="true" ht="20.1" customHeight="true"/>
    <row r="153" s="113" customFormat="true" ht="20.1" customHeight="true"/>
    <row r="154" s="113" customFormat="true" ht="20.1" customHeight="true"/>
    <row r="155" s="113" customFormat="true" ht="20.1" customHeight="true"/>
    <row r="156" s="113" customFormat="true" ht="20.1" customHeight="true"/>
    <row r="157" s="113" customFormat="true" ht="20.1" customHeight="true"/>
    <row r="158" s="113" customFormat="true" ht="20.1" customHeight="true"/>
    <row r="159" s="113" customFormat="true" ht="20.1" customHeight="true"/>
    <row r="160" s="113" customFormat="true" ht="20.1" customHeight="true"/>
    <row r="161" s="113" customFormat="true" ht="20.1" customHeight="true"/>
    <row r="162" s="113" customFormat="true" ht="20.1" customHeight="true"/>
    <row r="163" s="113" customFormat="true" ht="20.1" customHeight="true"/>
    <row r="164" s="113" customFormat="true" ht="20.1" customHeight="true"/>
    <row r="165" s="113" customFormat="true" ht="20.1" customHeight="true"/>
    <row r="166" s="113" customFormat="true" ht="20.1" customHeight="true"/>
    <row r="167" s="113" customFormat="true" ht="20.1" customHeight="true"/>
    <row r="168" s="113" customFormat="true" ht="20.1" customHeight="true"/>
    <row r="169" s="113" customFormat="true" ht="20.1" customHeight="true"/>
    <row r="170" s="113" customFormat="true" ht="20.1" customHeight="true"/>
    <row r="171" s="113" customFormat="true" ht="20.1" customHeight="true"/>
    <row r="172" s="113" customFormat="true" ht="20.1" customHeight="true"/>
    <row r="173" s="113" customFormat="true" ht="20.1" customHeight="true"/>
    <row r="174" s="113" customFormat="true" ht="20.1" customHeight="true"/>
    <row r="175" s="113" customFormat="true" ht="20.1" customHeight="true"/>
    <row r="176" s="113" customFormat="true" ht="20.1" customHeight="true"/>
    <row r="177" s="113" customFormat="true" ht="20.1" customHeight="true"/>
    <row r="178" s="113" customFormat="true" ht="20.1" customHeight="true"/>
    <row r="179" s="113" customFormat="true" ht="20.1" customHeight="true"/>
    <row r="180" s="113" customFormat="true" ht="20.1" customHeight="true"/>
    <row r="181" s="113" customFormat="true" ht="20.1" customHeight="true"/>
    <row r="182" s="113" customFormat="true" ht="20.1" customHeight="true"/>
    <row r="183" s="113" customFormat="true" ht="20.1" customHeight="true"/>
    <row r="184" s="113" customFormat="true" ht="20.1" customHeight="true"/>
    <row r="185" s="113" customFormat="true" ht="20.1" customHeight="true"/>
    <row r="186" s="113" customFormat="true" ht="20.1" customHeight="true"/>
    <row r="187" s="113" customFormat="true" ht="20.1" customHeight="true"/>
    <row r="188" s="113" customFormat="true" ht="20.1" customHeight="true"/>
    <row r="189" s="113" customFormat="true" ht="20.1" customHeight="true"/>
    <row r="190" s="113" customFormat="true" ht="20.1" customHeight="true"/>
    <row r="191" s="113" customFormat="true" ht="20.1" customHeight="true"/>
    <row r="192" s="113" customFormat="true" ht="20.1" customHeight="true"/>
    <row r="193" s="113" customFormat="true" ht="20.1" customHeight="true"/>
    <row r="194" s="113" customFormat="true" ht="20.1" customHeight="true"/>
    <row r="195" s="113" customFormat="true" ht="20.1" customHeight="true"/>
    <row r="196" s="113" customFormat="true" ht="20.1" customHeight="true"/>
    <row r="197" s="113" customFormat="true" ht="20.1" customHeight="true"/>
    <row r="198" s="113" customFormat="true" ht="20.1" customHeight="true"/>
    <row r="199" s="113" customFormat="true" ht="20.1" customHeight="true"/>
    <row r="200" s="113" customFormat="true" ht="20.1" customHeight="true"/>
    <row r="201" s="113" customFormat="true" ht="20.1" customHeight="true"/>
    <row r="202" s="113" customFormat="true" ht="20.1" customHeight="true"/>
    <row r="203" s="113" customFormat="true" ht="20.1" customHeight="true"/>
    <row r="204" s="113" customFormat="true" ht="20.1" customHeight="true"/>
    <row r="205" s="113" customFormat="true" ht="20.1" customHeight="true"/>
    <row r="206" s="113" customFormat="true" ht="20.1" customHeight="true"/>
    <row r="207" s="113" customFormat="true" ht="20.1" customHeight="true"/>
    <row r="208" s="113" customFormat="true" ht="20.1" customHeight="true"/>
    <row r="209" s="113" customFormat="true" ht="20.1" customHeight="true"/>
    <row r="210" s="113" customFormat="true" ht="20.1" customHeight="true"/>
    <row r="211" s="113" customFormat="true" ht="20.1" customHeight="true"/>
    <row r="212" s="113" customFormat="true" ht="20.1" customHeight="true"/>
    <row r="213" s="113" customFormat="true" ht="20.1" customHeight="true"/>
    <row r="214" s="113" customFormat="true" ht="20.1" customHeight="true"/>
    <row r="215" s="113" customFormat="true" ht="20.1" customHeight="true"/>
    <row r="216" s="113" customFormat="true" ht="20.1" customHeight="true"/>
    <row r="217" s="113" customFormat="true" ht="20.1" customHeight="true"/>
  </sheetData>
  <mergeCells count="2">
    <mergeCell ref="A2:H2"/>
    <mergeCell ref="F3:H3"/>
  </mergeCells>
  <printOptions horizontalCentered="true"/>
  <pageMargins left="0" right="0" top="0.66875" bottom="0.550694444444444" header="0.389583333333333" footer="0.550694444444444"/>
  <pageSetup paperSize="9" firstPageNumber="3" orientation="landscape" useFirstPageNumber="tru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0"/>
  <sheetViews>
    <sheetView showGridLines="0" showZeros="0" zoomScale="90" zoomScaleNormal="90" workbookViewId="0">
      <selection activeCell="M25" sqref="M25"/>
    </sheetView>
  </sheetViews>
  <sheetFormatPr defaultColWidth="7.875" defaultRowHeight="15.75" outlineLevelCol="7"/>
  <cols>
    <col min="1" max="1" width="33.775" style="88" customWidth="true"/>
    <col min="2" max="2" width="9.10833333333333" style="88" customWidth="true"/>
    <col min="3" max="3" width="8.88333333333333" style="88" customWidth="true"/>
    <col min="4" max="4" width="9.10833333333333" style="88" customWidth="true"/>
    <col min="5" max="5" width="38.2166666666667" style="88" customWidth="true"/>
    <col min="6" max="6" width="9.10833333333333" style="88" customWidth="true"/>
    <col min="7" max="7" width="10.225" style="88" customWidth="true"/>
    <col min="8" max="8" width="9.58333333333333" style="88" customWidth="true"/>
    <col min="9" max="16336" width="7.875" style="88"/>
    <col min="16369" max="16384" width="7.875" style="88"/>
  </cols>
  <sheetData>
    <row r="1" ht="18" customHeight="true" spans="1:8">
      <c r="A1" s="89" t="s">
        <v>92</v>
      </c>
      <c r="B1" s="90"/>
      <c r="C1" s="90"/>
      <c r="D1" s="90"/>
      <c r="E1" s="103"/>
      <c r="F1" s="103"/>
      <c r="G1" s="103"/>
      <c r="H1" s="103"/>
    </row>
    <row r="2" ht="21" customHeight="true" spans="1:8">
      <c r="A2" s="91" t="s">
        <v>93</v>
      </c>
      <c r="B2" s="91"/>
      <c r="C2" s="91"/>
      <c r="D2" s="91"/>
      <c r="E2" s="91"/>
      <c r="F2" s="91"/>
      <c r="G2" s="91"/>
      <c r="H2" s="91"/>
    </row>
    <row r="3" ht="15" customHeight="true" spans="1:8">
      <c r="A3" s="90"/>
      <c r="B3" s="90"/>
      <c r="C3" s="90"/>
      <c r="D3" s="90"/>
      <c r="E3" s="103"/>
      <c r="F3" s="103"/>
      <c r="G3" s="104" t="s">
        <v>2</v>
      </c>
      <c r="H3" s="104"/>
    </row>
    <row r="4" ht="33" customHeight="true" spans="1:8">
      <c r="A4" s="92" t="s">
        <v>3</v>
      </c>
      <c r="B4" s="93" t="s">
        <v>4</v>
      </c>
      <c r="C4" s="93" t="s">
        <v>5</v>
      </c>
      <c r="D4" s="93" t="s">
        <v>6</v>
      </c>
      <c r="E4" s="92" t="s">
        <v>7</v>
      </c>
      <c r="F4" s="93" t="s">
        <v>4</v>
      </c>
      <c r="G4" s="93" t="s">
        <v>5</v>
      </c>
      <c r="H4" s="93" t="s">
        <v>6</v>
      </c>
    </row>
    <row r="5" ht="18" customHeight="true" spans="1:8">
      <c r="A5" s="94" t="s">
        <v>94</v>
      </c>
      <c r="B5" s="95"/>
      <c r="C5" s="95"/>
      <c r="D5" s="96"/>
      <c r="E5" s="105" t="s">
        <v>95</v>
      </c>
      <c r="F5" s="95">
        <v>1665</v>
      </c>
      <c r="G5" s="95"/>
      <c r="H5" s="101">
        <v>1665</v>
      </c>
    </row>
    <row r="6" ht="18" customHeight="true" spans="1:8">
      <c r="A6" s="94" t="s">
        <v>96</v>
      </c>
      <c r="B6" s="95"/>
      <c r="C6" s="95"/>
      <c r="D6" s="97"/>
      <c r="E6" s="105" t="s">
        <v>97</v>
      </c>
      <c r="F6" s="95">
        <v>1313</v>
      </c>
      <c r="G6" s="95">
        <v>4688</v>
      </c>
      <c r="H6" s="101">
        <v>6001</v>
      </c>
    </row>
    <row r="7" ht="18" customHeight="true" spans="1:8">
      <c r="A7" s="94" t="s">
        <v>98</v>
      </c>
      <c r="B7" s="95"/>
      <c r="C7" s="95"/>
      <c r="D7" s="96"/>
      <c r="E7" s="105" t="s">
        <v>99</v>
      </c>
      <c r="F7" s="95">
        <v>0</v>
      </c>
      <c r="G7" s="95">
        <f>SUM(G8:G11)</f>
        <v>5603</v>
      </c>
      <c r="H7" s="95">
        <f>SUM(H8:H11)</f>
        <v>5603</v>
      </c>
    </row>
    <row r="8" ht="18" customHeight="true" spans="1:8">
      <c r="A8" s="94" t="s">
        <v>100</v>
      </c>
      <c r="B8" s="95"/>
      <c r="C8" s="95"/>
      <c r="D8" s="96"/>
      <c r="E8" s="105" t="s">
        <v>101</v>
      </c>
      <c r="F8" s="95"/>
      <c r="G8" s="95">
        <v>5603</v>
      </c>
      <c r="H8" s="101">
        <v>5603</v>
      </c>
    </row>
    <row r="9" ht="18" customHeight="true" spans="1:8">
      <c r="A9" s="94" t="s">
        <v>102</v>
      </c>
      <c r="B9" s="95"/>
      <c r="C9" s="95"/>
      <c r="D9" s="96"/>
      <c r="E9" s="105" t="s">
        <v>103</v>
      </c>
      <c r="F9" s="95"/>
      <c r="G9" s="95"/>
      <c r="H9" s="101"/>
    </row>
    <row r="10" ht="18" customHeight="true" spans="1:8">
      <c r="A10" s="94" t="s">
        <v>104</v>
      </c>
      <c r="B10" s="95">
        <v>286</v>
      </c>
      <c r="C10" s="95"/>
      <c r="D10" s="95">
        <v>286</v>
      </c>
      <c r="E10" s="105" t="s">
        <v>105</v>
      </c>
      <c r="F10" s="95"/>
      <c r="G10" s="95"/>
      <c r="H10" s="101"/>
    </row>
    <row r="11" ht="18" customHeight="true" spans="1:8">
      <c r="A11" s="94"/>
      <c r="B11" s="95"/>
      <c r="C11" s="95"/>
      <c r="D11" s="96"/>
      <c r="E11" s="105" t="s">
        <v>106</v>
      </c>
      <c r="F11" s="95"/>
      <c r="G11" s="95"/>
      <c r="H11" s="101"/>
    </row>
    <row r="12" ht="18" customHeight="true" spans="1:8">
      <c r="A12" s="94"/>
      <c r="B12" s="95"/>
      <c r="C12" s="95"/>
      <c r="D12" s="96"/>
      <c r="E12" s="105" t="s">
        <v>107</v>
      </c>
      <c r="F12" s="95"/>
      <c r="G12" s="95">
        <v>651</v>
      </c>
      <c r="H12" s="101">
        <v>651</v>
      </c>
    </row>
    <row r="13" ht="18" customHeight="true" spans="1:8">
      <c r="A13" s="94"/>
      <c r="B13" s="95"/>
      <c r="C13" s="95"/>
      <c r="D13" s="96"/>
      <c r="E13" s="105" t="s">
        <v>108</v>
      </c>
      <c r="F13" s="95">
        <f>H13-G13</f>
        <v>0</v>
      </c>
      <c r="G13" s="95"/>
      <c r="H13" s="101"/>
    </row>
    <row r="14" ht="18" customHeight="true" spans="1:8">
      <c r="A14" s="94"/>
      <c r="B14" s="95"/>
      <c r="C14" s="95"/>
      <c r="D14" s="96"/>
      <c r="E14" s="105" t="s">
        <v>109</v>
      </c>
      <c r="F14" s="95">
        <f>H14-G14</f>
        <v>0</v>
      </c>
      <c r="G14" s="95">
        <v>35</v>
      </c>
      <c r="H14" s="101">
        <v>35</v>
      </c>
    </row>
    <row r="15" ht="18" customHeight="true" spans="1:8">
      <c r="A15" s="94"/>
      <c r="B15" s="95"/>
      <c r="C15" s="95"/>
      <c r="D15" s="96"/>
      <c r="E15" s="106" t="s">
        <v>110</v>
      </c>
      <c r="F15" s="95">
        <v>202</v>
      </c>
      <c r="G15" s="95"/>
      <c r="H15" s="101">
        <v>202</v>
      </c>
    </row>
    <row r="16" ht="18" customHeight="true" spans="1:8">
      <c r="A16" s="94"/>
      <c r="B16" s="95"/>
      <c r="C16" s="95"/>
      <c r="D16" s="96"/>
      <c r="E16" s="106" t="s">
        <v>111</v>
      </c>
      <c r="F16" s="95">
        <v>288</v>
      </c>
      <c r="G16" s="95"/>
      <c r="H16" s="101">
        <v>288</v>
      </c>
    </row>
    <row r="17" ht="18" customHeight="true" spans="1:8">
      <c r="A17" s="94"/>
      <c r="B17" s="95"/>
      <c r="C17" s="95"/>
      <c r="D17" s="96"/>
      <c r="E17" s="106" t="s">
        <v>112</v>
      </c>
      <c r="F17" s="95"/>
      <c r="G17" s="95">
        <v>6875</v>
      </c>
      <c r="H17" s="101">
        <v>6875</v>
      </c>
    </row>
    <row r="18" ht="18" customHeight="true" spans="1:8">
      <c r="A18" s="94"/>
      <c r="B18" s="95"/>
      <c r="C18" s="95"/>
      <c r="D18" s="96"/>
      <c r="E18" s="106"/>
      <c r="F18" s="95"/>
      <c r="G18" s="95"/>
      <c r="H18" s="96"/>
    </row>
    <row r="19" s="87" customFormat="true" ht="18" customHeight="true" spans="1:8">
      <c r="A19" s="92" t="s">
        <v>113</v>
      </c>
      <c r="B19" s="98">
        <f>SUM(B5:B18)</f>
        <v>286</v>
      </c>
      <c r="D19" s="99">
        <v>286</v>
      </c>
      <c r="E19" s="92" t="s">
        <v>114</v>
      </c>
      <c r="F19" s="98">
        <f>F5+F6+F7+F12+F13+F14+F15+F16+F17</f>
        <v>3468</v>
      </c>
      <c r="G19" s="98">
        <f>G5+G6+G7+G12+G13+G14+G15+G16+G17</f>
        <v>17852</v>
      </c>
      <c r="H19" s="98">
        <f>H5+H6+H7+H12+H13+H14+H15+H16+H17</f>
        <v>21320</v>
      </c>
    </row>
    <row r="20" s="87" customFormat="true" ht="18" customHeight="true" spans="1:8">
      <c r="A20" s="100" t="s">
        <v>115</v>
      </c>
      <c r="B20" s="98"/>
      <c r="C20" s="98"/>
      <c r="D20" s="98"/>
      <c r="E20" s="107" t="s">
        <v>116</v>
      </c>
      <c r="F20" s="98"/>
      <c r="G20" s="98"/>
      <c r="H20" s="101"/>
    </row>
    <row r="21" s="88" customFormat="true" ht="18" customHeight="true" spans="1:8">
      <c r="A21" s="94" t="s">
        <v>117</v>
      </c>
      <c r="B21" s="95">
        <v>4772</v>
      </c>
      <c r="C21" s="95">
        <v>17852</v>
      </c>
      <c r="D21" s="101">
        <v>22624</v>
      </c>
      <c r="E21" s="106" t="s">
        <v>118</v>
      </c>
      <c r="F21" s="95"/>
      <c r="G21" s="95"/>
      <c r="H21" s="101"/>
    </row>
    <row r="22" s="88" customFormat="true" ht="18" customHeight="true" spans="1:8">
      <c r="A22" s="94" t="s">
        <v>119</v>
      </c>
      <c r="B22" s="95">
        <v>1860</v>
      </c>
      <c r="C22" s="95">
        <v>0</v>
      </c>
      <c r="D22" s="101">
        <v>1860</v>
      </c>
      <c r="E22" s="106" t="s">
        <v>120</v>
      </c>
      <c r="F22" s="95"/>
      <c r="G22" s="95"/>
      <c r="H22" s="101"/>
    </row>
    <row r="23" s="88" customFormat="true" ht="18" customHeight="true" spans="1:8">
      <c r="A23" s="94" t="s">
        <v>121</v>
      </c>
      <c r="B23" s="95"/>
      <c r="C23" s="95"/>
      <c r="D23" s="101"/>
      <c r="E23" s="106" t="s">
        <v>122</v>
      </c>
      <c r="F23" s="95">
        <v>1860</v>
      </c>
      <c r="G23" s="95"/>
      <c r="H23" s="101">
        <v>1860</v>
      </c>
    </row>
    <row r="24" s="87" customFormat="true" ht="18" customHeight="true" spans="1:8">
      <c r="A24" s="100" t="s">
        <v>123</v>
      </c>
      <c r="B24" s="95">
        <f>B25</f>
        <v>0</v>
      </c>
      <c r="C24" s="95">
        <f>C25</f>
        <v>0</v>
      </c>
      <c r="D24" s="101"/>
      <c r="E24" s="107" t="s">
        <v>124</v>
      </c>
      <c r="F24" s="98">
        <v>1590</v>
      </c>
      <c r="G24" s="98"/>
      <c r="H24" s="102">
        <v>1590</v>
      </c>
    </row>
    <row r="25" s="87" customFormat="true" ht="18" customHeight="true" spans="1:8">
      <c r="A25" s="94" t="s">
        <v>125</v>
      </c>
      <c r="B25" s="95"/>
      <c r="C25" s="95"/>
      <c r="D25" s="101"/>
      <c r="E25" s="106" t="s">
        <v>126</v>
      </c>
      <c r="F25" s="95">
        <v>1590</v>
      </c>
      <c r="G25" s="95"/>
      <c r="H25" s="101">
        <v>1590</v>
      </c>
    </row>
    <row r="26" s="87" customFormat="true" ht="18" customHeight="true" spans="1:8">
      <c r="A26" s="100" t="s">
        <v>86</v>
      </c>
      <c r="B26" s="98"/>
      <c r="C26" s="98">
        <v>0</v>
      </c>
      <c r="D26" s="102"/>
      <c r="E26" s="107"/>
      <c r="F26" s="95"/>
      <c r="G26" s="95"/>
      <c r="H26" s="102"/>
    </row>
    <row r="27" s="87" customFormat="true" ht="18" customHeight="true" spans="1:8">
      <c r="A27" s="92" t="s">
        <v>127</v>
      </c>
      <c r="B27" s="98">
        <f>B19+B21+B22+B26</f>
        <v>6918</v>
      </c>
      <c r="C27" s="98">
        <f>C21+C22+C26</f>
        <v>17852</v>
      </c>
      <c r="D27" s="98">
        <f>D21+D22+D26+D19</f>
        <v>24770</v>
      </c>
      <c r="E27" s="108" t="s">
        <v>91</v>
      </c>
      <c r="F27" s="98">
        <f>F23+F25+F19</f>
        <v>6918</v>
      </c>
      <c r="G27" s="98">
        <f>G25+G19</f>
        <v>17852</v>
      </c>
      <c r="H27" s="98">
        <f>H24+H19+H23</f>
        <v>24770</v>
      </c>
    </row>
    <row r="28" ht="24.75" customHeight="true"/>
    <row r="29" ht="24.75" customHeight="true"/>
    <row r="30" ht="24.75" customHeight="true"/>
  </sheetData>
  <mergeCells count="2">
    <mergeCell ref="A2:H2"/>
    <mergeCell ref="G3:H3"/>
  </mergeCells>
  <printOptions horizontalCentered="true"/>
  <pageMargins left="0.161111111111111" right="0.200694444444444" top="0.511805555555556" bottom="0.550694444444444" header="0.468055555555556" footer="0.511805555555556"/>
  <pageSetup paperSize="9" firstPageNumber="5" orientation="landscape" useFirstPageNumber="tru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7"/>
  <sheetViews>
    <sheetView workbookViewId="0">
      <selection activeCell="I10" sqref="I10"/>
    </sheetView>
  </sheetViews>
  <sheetFormatPr defaultColWidth="11.25" defaultRowHeight="24" customHeight="true"/>
  <cols>
    <col min="1" max="1" width="4.375" style="3" customWidth="true"/>
    <col min="2" max="2" width="11.6" style="4" customWidth="true"/>
    <col min="3" max="3" width="7.6" style="4" customWidth="true"/>
    <col min="4" max="4" width="18.2" style="68" customWidth="true"/>
    <col min="5" max="5" width="29.4" style="3" customWidth="true"/>
    <col min="6" max="6" width="9.3" style="18" customWidth="true"/>
    <col min="7" max="36" width="11.25" style="65"/>
    <col min="37" max="37" width="11.25" style="65" customWidth="true"/>
    <col min="38" max="253" width="11.25" style="65"/>
    <col min="254" max="16384" width="11.25" style="69"/>
  </cols>
  <sheetData>
    <row r="1" s="65" customFormat="true" ht="20" customHeight="true" spans="1:256">
      <c r="A1" s="70" t="s">
        <v>128</v>
      </c>
      <c r="B1" s="66"/>
      <c r="C1" s="66"/>
      <c r="D1" s="66"/>
      <c r="E1" s="70"/>
      <c r="F1" s="76"/>
      <c r="IT1" s="69"/>
      <c r="IU1" s="69"/>
      <c r="IV1" s="69"/>
    </row>
    <row r="2" s="65" customFormat="true" ht="27" customHeight="true" spans="1:6">
      <c r="A2" s="71" t="s">
        <v>129</v>
      </c>
      <c r="B2" s="71"/>
      <c r="C2" s="71"/>
      <c r="D2" s="71"/>
      <c r="E2" s="77"/>
      <c r="F2" s="78"/>
    </row>
    <row r="3" s="65" customFormat="true" ht="14" customHeight="true" spans="1:6">
      <c r="A3" s="6" t="s">
        <v>2</v>
      </c>
      <c r="B3" s="7"/>
      <c r="C3" s="7"/>
      <c r="D3" s="7"/>
      <c r="E3" s="79"/>
      <c r="F3" s="21"/>
    </row>
    <row r="4" s="65" customFormat="true" ht="28" customHeight="true" spans="1:6">
      <c r="A4" s="8" t="s">
        <v>130</v>
      </c>
      <c r="B4" s="8" t="s">
        <v>131</v>
      </c>
      <c r="C4" s="8" t="s">
        <v>132</v>
      </c>
      <c r="D4" s="8"/>
      <c r="E4" s="22" t="s">
        <v>133</v>
      </c>
      <c r="F4" s="23" t="s">
        <v>134</v>
      </c>
    </row>
    <row r="5" s="65" customFormat="true" ht="26" customHeight="true" spans="1:6">
      <c r="A5" s="8"/>
      <c r="B5" s="9" t="s">
        <v>135</v>
      </c>
      <c r="C5" s="62"/>
      <c r="D5" s="62"/>
      <c r="E5" s="80"/>
      <c r="F5" s="23">
        <f>F6+F66+F67</f>
        <v>35542.999187</v>
      </c>
    </row>
    <row r="6" s="65" customFormat="true" ht="26" customHeight="true" spans="1:6">
      <c r="A6" s="8"/>
      <c r="B6" s="11"/>
      <c r="C6" s="8" t="s">
        <v>136</v>
      </c>
      <c r="D6" s="8"/>
      <c r="E6" s="24"/>
      <c r="F6" s="23">
        <f>SUM(F7:F65)</f>
        <v>26242.999187</v>
      </c>
    </row>
    <row r="7" s="66" customFormat="true" ht="30" customHeight="true" spans="1:253">
      <c r="A7" s="12">
        <v>1</v>
      </c>
      <c r="B7" s="72" t="s">
        <v>137</v>
      </c>
      <c r="C7" s="73">
        <v>2240601</v>
      </c>
      <c r="D7" s="73" t="s">
        <v>138</v>
      </c>
      <c r="E7" s="81" t="s">
        <v>139</v>
      </c>
      <c r="F7" s="82">
        <v>87</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row>
    <row r="8" s="67" customFormat="true" ht="30" customHeight="true" spans="1:6">
      <c r="A8" s="16">
        <v>2</v>
      </c>
      <c r="B8" s="72" t="s">
        <v>137</v>
      </c>
      <c r="C8" s="73">
        <v>2240601</v>
      </c>
      <c r="D8" s="73" t="s">
        <v>138</v>
      </c>
      <c r="E8" s="81" t="s">
        <v>140</v>
      </c>
      <c r="F8" s="82">
        <v>67.22</v>
      </c>
    </row>
    <row r="9" s="67" customFormat="true" ht="30" customHeight="true" spans="1:6">
      <c r="A9" s="12">
        <v>3</v>
      </c>
      <c r="B9" s="72" t="s">
        <v>141</v>
      </c>
      <c r="C9" s="73">
        <v>2130305</v>
      </c>
      <c r="D9" s="73" t="s">
        <v>142</v>
      </c>
      <c r="E9" s="81" t="s">
        <v>143</v>
      </c>
      <c r="F9" s="82">
        <v>539.53</v>
      </c>
    </row>
    <row r="10" s="67" customFormat="true" ht="30" customHeight="true" spans="1:6">
      <c r="A10" s="16">
        <v>4</v>
      </c>
      <c r="B10" s="72" t="s">
        <v>141</v>
      </c>
      <c r="C10" s="73">
        <v>2130305</v>
      </c>
      <c r="D10" s="73" t="s">
        <v>142</v>
      </c>
      <c r="E10" s="81" t="s">
        <v>144</v>
      </c>
      <c r="F10" s="82">
        <v>83.89</v>
      </c>
    </row>
    <row r="11" s="67" customFormat="true" ht="30" customHeight="true" spans="1:6">
      <c r="A11" s="12">
        <v>5</v>
      </c>
      <c r="B11" s="72" t="s">
        <v>141</v>
      </c>
      <c r="C11" s="73">
        <v>2130305</v>
      </c>
      <c r="D11" s="73" t="s">
        <v>142</v>
      </c>
      <c r="E11" s="81" t="s">
        <v>145</v>
      </c>
      <c r="F11" s="82">
        <v>1666.72</v>
      </c>
    </row>
    <row r="12" s="67" customFormat="true" ht="30" customHeight="true" spans="1:6">
      <c r="A12" s="16">
        <v>6</v>
      </c>
      <c r="B12" s="72" t="s">
        <v>141</v>
      </c>
      <c r="C12" s="73">
        <v>2130305</v>
      </c>
      <c r="D12" s="73" t="s">
        <v>142</v>
      </c>
      <c r="E12" s="81" t="s">
        <v>146</v>
      </c>
      <c r="F12" s="82">
        <v>378.03</v>
      </c>
    </row>
    <row r="13" s="67" customFormat="true" ht="30" customHeight="true" spans="1:6">
      <c r="A13" s="12">
        <v>7</v>
      </c>
      <c r="B13" s="72" t="s">
        <v>141</v>
      </c>
      <c r="C13" s="73">
        <v>2130305</v>
      </c>
      <c r="D13" s="73" t="s">
        <v>142</v>
      </c>
      <c r="E13" s="81" t="s">
        <v>147</v>
      </c>
      <c r="F13" s="82">
        <v>562.15</v>
      </c>
    </row>
    <row r="14" s="67" customFormat="true" ht="30" customHeight="true" spans="1:6">
      <c r="A14" s="16">
        <v>8</v>
      </c>
      <c r="B14" s="72" t="s">
        <v>141</v>
      </c>
      <c r="C14" s="73">
        <v>2130305</v>
      </c>
      <c r="D14" s="73" t="s">
        <v>142</v>
      </c>
      <c r="E14" s="81" t="s">
        <v>148</v>
      </c>
      <c r="F14" s="82">
        <v>147.64</v>
      </c>
    </row>
    <row r="15" s="67" customFormat="true" ht="30" customHeight="true" spans="1:6">
      <c r="A15" s="12">
        <v>9</v>
      </c>
      <c r="B15" s="72" t="s">
        <v>141</v>
      </c>
      <c r="C15" s="73">
        <v>2130305</v>
      </c>
      <c r="D15" s="73" t="s">
        <v>142</v>
      </c>
      <c r="E15" s="81" t="s">
        <v>149</v>
      </c>
      <c r="F15" s="82">
        <v>487.98</v>
      </c>
    </row>
    <row r="16" s="67" customFormat="true" ht="30" customHeight="true" spans="1:6">
      <c r="A16" s="16">
        <v>10</v>
      </c>
      <c r="B16" s="72" t="s">
        <v>150</v>
      </c>
      <c r="C16" s="73" t="s">
        <v>151</v>
      </c>
      <c r="D16" s="73" t="s">
        <v>152</v>
      </c>
      <c r="E16" s="81" t="s">
        <v>153</v>
      </c>
      <c r="F16" s="82">
        <v>50</v>
      </c>
    </row>
    <row r="17" s="67" customFormat="true" ht="30" customHeight="true" spans="1:6">
      <c r="A17" s="12">
        <v>11</v>
      </c>
      <c r="B17" s="72" t="s">
        <v>154</v>
      </c>
      <c r="C17" s="73">
        <v>2240204</v>
      </c>
      <c r="D17" s="73" t="s">
        <v>155</v>
      </c>
      <c r="E17" s="81" t="s">
        <v>156</v>
      </c>
      <c r="F17" s="82">
        <v>172.84</v>
      </c>
    </row>
    <row r="18" ht="30" customHeight="true" spans="1:6">
      <c r="A18" s="16">
        <v>12</v>
      </c>
      <c r="B18" s="74" t="s">
        <v>157</v>
      </c>
      <c r="C18" s="73">
        <v>2050201</v>
      </c>
      <c r="D18" s="73" t="s">
        <v>158</v>
      </c>
      <c r="E18" s="81" t="s">
        <v>159</v>
      </c>
      <c r="F18" s="74">
        <v>1000</v>
      </c>
    </row>
    <row r="19" ht="30" customHeight="true" spans="1:6">
      <c r="A19" s="12">
        <v>13</v>
      </c>
      <c r="B19" s="74" t="s">
        <v>157</v>
      </c>
      <c r="C19" s="73">
        <v>2050201</v>
      </c>
      <c r="D19" s="73" t="s">
        <v>158</v>
      </c>
      <c r="E19" s="81" t="s">
        <v>160</v>
      </c>
      <c r="F19" s="74">
        <v>1000</v>
      </c>
    </row>
    <row r="20" ht="30" customHeight="true" spans="1:6">
      <c r="A20" s="16">
        <v>14</v>
      </c>
      <c r="B20" s="74" t="s">
        <v>157</v>
      </c>
      <c r="C20" s="73">
        <v>2050203</v>
      </c>
      <c r="D20" s="73" t="s">
        <v>161</v>
      </c>
      <c r="E20" s="81" t="s">
        <v>162</v>
      </c>
      <c r="F20" s="83">
        <v>540</v>
      </c>
    </row>
    <row r="21" ht="30" customHeight="true" spans="1:6">
      <c r="A21" s="12">
        <v>15</v>
      </c>
      <c r="B21" s="74" t="s">
        <v>163</v>
      </c>
      <c r="C21" s="73">
        <v>2130305</v>
      </c>
      <c r="D21" s="73" t="s">
        <v>142</v>
      </c>
      <c r="E21" s="81" t="s">
        <v>164</v>
      </c>
      <c r="F21" s="74">
        <v>400</v>
      </c>
    </row>
    <row r="22" ht="30" customHeight="true" spans="1:6">
      <c r="A22" s="16">
        <v>16</v>
      </c>
      <c r="B22" s="74" t="s">
        <v>163</v>
      </c>
      <c r="C22" s="73">
        <v>2130305</v>
      </c>
      <c r="D22" s="73" t="s">
        <v>142</v>
      </c>
      <c r="E22" s="81" t="s">
        <v>165</v>
      </c>
      <c r="F22" s="74">
        <v>300</v>
      </c>
    </row>
    <row r="23" ht="30" customHeight="true" spans="1:6">
      <c r="A23" s="12">
        <v>17</v>
      </c>
      <c r="B23" s="74" t="s">
        <v>137</v>
      </c>
      <c r="C23" s="73">
        <v>2240601</v>
      </c>
      <c r="D23" s="73" t="s">
        <v>138</v>
      </c>
      <c r="E23" s="81" t="s">
        <v>166</v>
      </c>
      <c r="F23" s="74">
        <v>450</v>
      </c>
    </row>
    <row r="24" ht="30" customHeight="true" spans="1:6">
      <c r="A24" s="16">
        <v>18</v>
      </c>
      <c r="B24" s="74" t="s">
        <v>167</v>
      </c>
      <c r="C24" s="73">
        <v>2130299</v>
      </c>
      <c r="D24" s="73" t="s">
        <v>168</v>
      </c>
      <c r="E24" s="81" t="s">
        <v>169</v>
      </c>
      <c r="F24" s="74">
        <v>206.28</v>
      </c>
    </row>
    <row r="25" ht="30" customHeight="true" spans="1:6">
      <c r="A25" s="12">
        <v>19</v>
      </c>
      <c r="B25" s="74" t="s">
        <v>167</v>
      </c>
      <c r="C25" s="73">
        <v>2130199</v>
      </c>
      <c r="D25" s="73" t="s">
        <v>170</v>
      </c>
      <c r="E25" s="81" t="s">
        <v>171</v>
      </c>
      <c r="F25" s="74">
        <v>50.04</v>
      </c>
    </row>
    <row r="26" ht="30" customHeight="true" spans="1:6">
      <c r="A26" s="16">
        <v>20</v>
      </c>
      <c r="B26" s="74" t="s">
        <v>167</v>
      </c>
      <c r="C26" s="73">
        <v>2130299</v>
      </c>
      <c r="D26" s="73" t="s">
        <v>168</v>
      </c>
      <c r="E26" s="81" t="s">
        <v>172</v>
      </c>
      <c r="F26" s="74">
        <v>240.43</v>
      </c>
    </row>
    <row r="27" ht="30" customHeight="true" spans="1:6">
      <c r="A27" s="12">
        <v>21</v>
      </c>
      <c r="B27" s="74" t="s">
        <v>167</v>
      </c>
      <c r="C27" s="73">
        <v>2130504</v>
      </c>
      <c r="D27" s="73" t="s">
        <v>173</v>
      </c>
      <c r="E27" s="81" t="s">
        <v>174</v>
      </c>
      <c r="F27" s="74">
        <v>291.42</v>
      </c>
    </row>
    <row r="28" ht="30" customHeight="true" spans="1:6">
      <c r="A28" s="16">
        <v>22</v>
      </c>
      <c r="B28" s="74" t="s">
        <v>167</v>
      </c>
      <c r="C28" s="73">
        <v>2130205</v>
      </c>
      <c r="D28" s="73" t="s">
        <v>175</v>
      </c>
      <c r="E28" s="81" t="s">
        <v>176</v>
      </c>
      <c r="F28" s="83">
        <v>871.69</v>
      </c>
    </row>
    <row r="29" ht="30" customHeight="true" spans="1:6">
      <c r="A29" s="12">
        <v>23</v>
      </c>
      <c r="B29" s="74" t="s">
        <v>177</v>
      </c>
      <c r="C29" s="73">
        <v>2130153</v>
      </c>
      <c r="D29" s="73" t="s">
        <v>178</v>
      </c>
      <c r="E29" s="81" t="s">
        <v>179</v>
      </c>
      <c r="F29" s="74">
        <v>1600</v>
      </c>
    </row>
    <row r="30" ht="30" customHeight="true" spans="1:6">
      <c r="A30" s="16">
        <v>24</v>
      </c>
      <c r="B30" s="74" t="s">
        <v>180</v>
      </c>
      <c r="C30" s="73">
        <v>2140199</v>
      </c>
      <c r="D30" s="73" t="s">
        <v>181</v>
      </c>
      <c r="E30" s="81" t="s">
        <v>182</v>
      </c>
      <c r="F30" s="74">
        <v>533.12</v>
      </c>
    </row>
    <row r="31" ht="30" customHeight="true" spans="1:6">
      <c r="A31" s="12">
        <v>25</v>
      </c>
      <c r="B31" s="74" t="s">
        <v>180</v>
      </c>
      <c r="C31" s="73">
        <v>2130504</v>
      </c>
      <c r="D31" s="73" t="s">
        <v>173</v>
      </c>
      <c r="E31" s="81" t="s">
        <v>183</v>
      </c>
      <c r="F31" s="74">
        <v>260</v>
      </c>
    </row>
    <row r="32" ht="30" customHeight="true" spans="1:6">
      <c r="A32" s="16">
        <v>26</v>
      </c>
      <c r="B32" s="74" t="s">
        <v>180</v>
      </c>
      <c r="C32" s="73">
        <v>2130504</v>
      </c>
      <c r="D32" s="73" t="s">
        <v>173</v>
      </c>
      <c r="E32" s="81" t="s">
        <v>184</v>
      </c>
      <c r="F32" s="74">
        <v>800</v>
      </c>
    </row>
    <row r="33" ht="30" customHeight="true" spans="1:6">
      <c r="A33" s="12">
        <v>27</v>
      </c>
      <c r="B33" s="74" t="s">
        <v>180</v>
      </c>
      <c r="C33" s="73">
        <v>2130504</v>
      </c>
      <c r="D33" s="73" t="s">
        <v>173</v>
      </c>
      <c r="E33" s="81" t="s">
        <v>185</v>
      </c>
      <c r="F33" s="74">
        <v>300</v>
      </c>
    </row>
    <row r="34" ht="30" customHeight="true" spans="1:6">
      <c r="A34" s="16">
        <v>28</v>
      </c>
      <c r="B34" s="74" t="s">
        <v>180</v>
      </c>
      <c r="C34" s="73">
        <v>2110402</v>
      </c>
      <c r="D34" s="73" t="s">
        <v>186</v>
      </c>
      <c r="E34" s="81" t="s">
        <v>187</v>
      </c>
      <c r="F34" s="74">
        <v>200</v>
      </c>
    </row>
    <row r="35" ht="30" customHeight="true" spans="1:6">
      <c r="A35" s="12">
        <v>29</v>
      </c>
      <c r="B35" s="74" t="s">
        <v>180</v>
      </c>
      <c r="C35" s="73">
        <v>2110402</v>
      </c>
      <c r="D35" s="73" t="s">
        <v>186</v>
      </c>
      <c r="E35" s="81" t="s">
        <v>188</v>
      </c>
      <c r="F35" s="74">
        <v>457.02</v>
      </c>
    </row>
    <row r="36" ht="30" customHeight="true" spans="1:6">
      <c r="A36" s="16">
        <v>30</v>
      </c>
      <c r="B36" s="74" t="s">
        <v>180</v>
      </c>
      <c r="C36" s="73">
        <v>2130504</v>
      </c>
      <c r="D36" s="73" t="s">
        <v>173</v>
      </c>
      <c r="E36" s="81" t="s">
        <v>189</v>
      </c>
      <c r="F36" s="74">
        <v>500</v>
      </c>
    </row>
    <row r="37" customFormat="true" ht="30" customHeight="true" spans="1:6">
      <c r="A37" s="12">
        <v>31</v>
      </c>
      <c r="B37" s="75" t="s">
        <v>163</v>
      </c>
      <c r="C37" s="73">
        <v>2130504</v>
      </c>
      <c r="D37" s="73" t="s">
        <v>173</v>
      </c>
      <c r="E37" s="84" t="s">
        <v>190</v>
      </c>
      <c r="F37" s="85">
        <v>145</v>
      </c>
    </row>
    <row r="38" customFormat="true" ht="30" customHeight="true" spans="1:6">
      <c r="A38" s="16">
        <v>32</v>
      </c>
      <c r="B38" s="75" t="s">
        <v>163</v>
      </c>
      <c r="C38" s="73">
        <v>2130504</v>
      </c>
      <c r="D38" s="73" t="s">
        <v>173</v>
      </c>
      <c r="E38" s="84" t="s">
        <v>191</v>
      </c>
      <c r="F38" s="85">
        <v>353</v>
      </c>
    </row>
    <row r="39" customFormat="true" ht="30" customHeight="true" spans="1:6">
      <c r="A39" s="12">
        <v>33</v>
      </c>
      <c r="B39" s="75" t="s">
        <v>163</v>
      </c>
      <c r="C39" s="73">
        <v>2130504</v>
      </c>
      <c r="D39" s="73" t="s">
        <v>173</v>
      </c>
      <c r="E39" s="84" t="s">
        <v>192</v>
      </c>
      <c r="F39" s="85">
        <v>502</v>
      </c>
    </row>
    <row r="40" ht="30" customHeight="true" spans="1:6">
      <c r="A40" s="16">
        <v>34</v>
      </c>
      <c r="B40" s="75" t="s">
        <v>150</v>
      </c>
      <c r="C40" s="73" t="s">
        <v>193</v>
      </c>
      <c r="D40" s="73" t="s">
        <v>194</v>
      </c>
      <c r="E40" s="84" t="s">
        <v>195</v>
      </c>
      <c r="F40" s="85">
        <v>739.449187</v>
      </c>
    </row>
    <row r="41" ht="30" customHeight="true" spans="1:6">
      <c r="A41" s="12">
        <v>35</v>
      </c>
      <c r="B41" s="75" t="s">
        <v>177</v>
      </c>
      <c r="C41" s="73" t="s">
        <v>196</v>
      </c>
      <c r="D41" s="73" t="s">
        <v>197</v>
      </c>
      <c r="E41" s="84" t="s">
        <v>198</v>
      </c>
      <c r="F41" s="85">
        <v>1000</v>
      </c>
    </row>
    <row r="42" ht="30" customHeight="true" spans="1:6">
      <c r="A42" s="16">
        <v>36</v>
      </c>
      <c r="B42" s="75" t="s">
        <v>137</v>
      </c>
      <c r="C42" s="73" t="s">
        <v>199</v>
      </c>
      <c r="D42" s="73" t="s">
        <v>200</v>
      </c>
      <c r="E42" s="84" t="s">
        <v>201</v>
      </c>
      <c r="F42" s="85">
        <v>642</v>
      </c>
    </row>
    <row r="43" ht="30" customHeight="true" spans="1:6">
      <c r="A43" s="12">
        <v>37</v>
      </c>
      <c r="B43" s="75" t="s">
        <v>157</v>
      </c>
      <c r="C43" s="73">
        <v>2050202</v>
      </c>
      <c r="D43" s="73" t="s">
        <v>202</v>
      </c>
      <c r="E43" s="84" t="s">
        <v>203</v>
      </c>
      <c r="F43" s="85">
        <v>400</v>
      </c>
    </row>
    <row r="44" ht="30" customHeight="true" spans="1:6">
      <c r="A44" s="16">
        <v>38</v>
      </c>
      <c r="B44" s="75" t="s">
        <v>157</v>
      </c>
      <c r="C44" s="73">
        <v>2050202</v>
      </c>
      <c r="D44" s="73" t="s">
        <v>202</v>
      </c>
      <c r="E44" s="84" t="s">
        <v>204</v>
      </c>
      <c r="F44" s="85">
        <v>400</v>
      </c>
    </row>
    <row r="45" ht="30" customHeight="true" spans="1:6">
      <c r="A45" s="12">
        <v>39</v>
      </c>
      <c r="B45" s="75" t="s">
        <v>157</v>
      </c>
      <c r="C45" s="73">
        <v>2050202</v>
      </c>
      <c r="D45" s="73" t="s">
        <v>202</v>
      </c>
      <c r="E45" s="84" t="s">
        <v>205</v>
      </c>
      <c r="F45" s="85">
        <v>300</v>
      </c>
    </row>
    <row r="46" ht="30" customHeight="true" spans="1:6">
      <c r="A46" s="16">
        <v>40</v>
      </c>
      <c r="B46" s="75" t="s">
        <v>157</v>
      </c>
      <c r="C46" s="73">
        <v>2050202</v>
      </c>
      <c r="D46" s="73" t="s">
        <v>202</v>
      </c>
      <c r="E46" s="84" t="s">
        <v>206</v>
      </c>
      <c r="F46" s="85">
        <v>400</v>
      </c>
    </row>
    <row r="47" ht="30" customHeight="true" spans="1:6">
      <c r="A47" s="12">
        <v>41</v>
      </c>
      <c r="B47" s="75" t="s">
        <v>157</v>
      </c>
      <c r="C47" s="73">
        <v>2050204</v>
      </c>
      <c r="D47" s="73" t="s">
        <v>207</v>
      </c>
      <c r="E47" s="84" t="s">
        <v>208</v>
      </c>
      <c r="F47" s="85">
        <v>600</v>
      </c>
    </row>
    <row r="48" ht="30" customHeight="true" spans="1:6">
      <c r="A48" s="16">
        <v>42</v>
      </c>
      <c r="B48" s="75" t="s">
        <v>157</v>
      </c>
      <c r="C48" s="73">
        <v>2050202</v>
      </c>
      <c r="D48" s="73" t="s">
        <v>202</v>
      </c>
      <c r="E48" s="84" t="s">
        <v>209</v>
      </c>
      <c r="F48" s="85">
        <v>1000</v>
      </c>
    </row>
    <row r="49" ht="30" customHeight="true" spans="1:6">
      <c r="A49" s="12">
        <v>43</v>
      </c>
      <c r="B49" s="75" t="s">
        <v>157</v>
      </c>
      <c r="C49" s="73">
        <v>2050201</v>
      </c>
      <c r="D49" s="73" t="s">
        <v>158</v>
      </c>
      <c r="E49" s="84" t="s">
        <v>210</v>
      </c>
      <c r="F49" s="85">
        <v>600</v>
      </c>
    </row>
    <row r="50" ht="30" customHeight="true" spans="1:6">
      <c r="A50" s="16">
        <v>44</v>
      </c>
      <c r="B50" s="75" t="s">
        <v>157</v>
      </c>
      <c r="C50" s="73">
        <v>2050201</v>
      </c>
      <c r="D50" s="73" t="s">
        <v>158</v>
      </c>
      <c r="E50" s="84" t="s">
        <v>159</v>
      </c>
      <c r="F50" s="85">
        <v>600</v>
      </c>
    </row>
    <row r="51" ht="30" customHeight="true" spans="1:6">
      <c r="A51" s="12">
        <v>45</v>
      </c>
      <c r="B51" s="75" t="s">
        <v>157</v>
      </c>
      <c r="C51" s="73">
        <v>2050201</v>
      </c>
      <c r="D51" s="73" t="s">
        <v>158</v>
      </c>
      <c r="E51" s="84" t="s">
        <v>160</v>
      </c>
      <c r="F51" s="85">
        <v>600</v>
      </c>
    </row>
    <row r="52" ht="30" customHeight="true" spans="1:6">
      <c r="A52" s="16">
        <v>46</v>
      </c>
      <c r="B52" s="75" t="s">
        <v>157</v>
      </c>
      <c r="C52" s="73">
        <v>2050203</v>
      </c>
      <c r="D52" s="73" t="s">
        <v>161</v>
      </c>
      <c r="E52" s="84" t="s">
        <v>211</v>
      </c>
      <c r="F52" s="85">
        <v>250</v>
      </c>
    </row>
    <row r="53" ht="30" customHeight="true" spans="1:6">
      <c r="A53" s="12">
        <v>47</v>
      </c>
      <c r="B53" s="75" t="s">
        <v>157</v>
      </c>
      <c r="C53" s="73">
        <v>2050299</v>
      </c>
      <c r="D53" s="73" t="s">
        <v>212</v>
      </c>
      <c r="E53" s="84" t="s">
        <v>213</v>
      </c>
      <c r="F53" s="85">
        <v>100</v>
      </c>
    </row>
    <row r="54" ht="30" customHeight="true" spans="1:6">
      <c r="A54" s="16">
        <v>48</v>
      </c>
      <c r="B54" s="75" t="s">
        <v>157</v>
      </c>
      <c r="C54" s="73">
        <v>2050299</v>
      </c>
      <c r="D54" s="73" t="s">
        <v>212</v>
      </c>
      <c r="E54" s="84" t="s">
        <v>214</v>
      </c>
      <c r="F54" s="85">
        <v>390</v>
      </c>
    </row>
    <row r="55" ht="30" customHeight="true" spans="1:6">
      <c r="A55" s="12">
        <v>49</v>
      </c>
      <c r="B55" s="75" t="s">
        <v>157</v>
      </c>
      <c r="C55" s="73">
        <v>2050201</v>
      </c>
      <c r="D55" s="73" t="s">
        <v>158</v>
      </c>
      <c r="E55" s="84" t="s">
        <v>215</v>
      </c>
      <c r="F55" s="85">
        <v>200</v>
      </c>
    </row>
    <row r="56" ht="30" customHeight="true" spans="1:6">
      <c r="A56" s="16">
        <v>50</v>
      </c>
      <c r="B56" s="75" t="s">
        <v>180</v>
      </c>
      <c r="C56" s="73" t="s">
        <v>216</v>
      </c>
      <c r="D56" s="73" t="s">
        <v>186</v>
      </c>
      <c r="E56" s="84" t="s">
        <v>217</v>
      </c>
      <c r="F56" s="85">
        <v>179</v>
      </c>
    </row>
    <row r="57" ht="30" customHeight="true" spans="1:6">
      <c r="A57" s="12">
        <v>51</v>
      </c>
      <c r="B57" s="75" t="s">
        <v>180</v>
      </c>
      <c r="C57" s="73" t="s">
        <v>216</v>
      </c>
      <c r="D57" s="73" t="s">
        <v>186</v>
      </c>
      <c r="E57" s="84" t="s">
        <v>218</v>
      </c>
      <c r="F57" s="85">
        <v>176</v>
      </c>
    </row>
    <row r="58" ht="30" customHeight="true" spans="1:6">
      <c r="A58" s="16">
        <v>52</v>
      </c>
      <c r="B58" s="75" t="s">
        <v>180</v>
      </c>
      <c r="C58" s="73" t="s">
        <v>219</v>
      </c>
      <c r="D58" s="73" t="s">
        <v>173</v>
      </c>
      <c r="E58" s="84" t="s">
        <v>220</v>
      </c>
      <c r="F58" s="85">
        <v>250.3</v>
      </c>
    </row>
    <row r="59" ht="30" customHeight="true" spans="1:6">
      <c r="A59" s="12">
        <v>53</v>
      </c>
      <c r="B59" s="75" t="s">
        <v>180</v>
      </c>
      <c r="C59" s="73" t="s">
        <v>216</v>
      </c>
      <c r="D59" s="73" t="s">
        <v>186</v>
      </c>
      <c r="E59" s="84" t="s">
        <v>221</v>
      </c>
      <c r="F59" s="85">
        <v>358.74</v>
      </c>
    </row>
    <row r="60" ht="30" customHeight="true" spans="1:6">
      <c r="A60" s="16">
        <v>54</v>
      </c>
      <c r="B60" s="75" t="s">
        <v>180</v>
      </c>
      <c r="C60" s="73" t="s">
        <v>216</v>
      </c>
      <c r="D60" s="73" t="s">
        <v>186</v>
      </c>
      <c r="E60" s="84" t="s">
        <v>222</v>
      </c>
      <c r="F60" s="85">
        <v>324.57</v>
      </c>
    </row>
    <row r="61" ht="30" customHeight="true" spans="1:6">
      <c r="A61" s="12">
        <v>55</v>
      </c>
      <c r="B61" s="75" t="s">
        <v>180</v>
      </c>
      <c r="C61" s="73" t="s">
        <v>223</v>
      </c>
      <c r="D61" s="73" t="s">
        <v>181</v>
      </c>
      <c r="E61" s="84" t="s">
        <v>224</v>
      </c>
      <c r="F61" s="85">
        <v>567.71</v>
      </c>
    </row>
    <row r="62" ht="30" customHeight="true" spans="1:6">
      <c r="A62" s="16">
        <v>56</v>
      </c>
      <c r="B62" s="75" t="s">
        <v>180</v>
      </c>
      <c r="C62" s="73" t="s">
        <v>223</v>
      </c>
      <c r="D62" s="73" t="s">
        <v>181</v>
      </c>
      <c r="E62" s="84" t="s">
        <v>225</v>
      </c>
      <c r="F62" s="85">
        <v>246.61</v>
      </c>
    </row>
    <row r="63" ht="30" customHeight="true" spans="1:6">
      <c r="A63" s="12">
        <v>57</v>
      </c>
      <c r="B63" s="75" t="s">
        <v>180</v>
      </c>
      <c r="C63" s="73" t="s">
        <v>226</v>
      </c>
      <c r="D63" s="73" t="s">
        <v>227</v>
      </c>
      <c r="E63" s="84" t="s">
        <v>228</v>
      </c>
      <c r="F63" s="85">
        <v>118.6</v>
      </c>
    </row>
    <row r="64" ht="30" customHeight="true" spans="1:6">
      <c r="A64" s="16">
        <v>58</v>
      </c>
      <c r="B64" s="75" t="s">
        <v>180</v>
      </c>
      <c r="C64" s="73" t="s">
        <v>216</v>
      </c>
      <c r="D64" s="73" t="s">
        <v>186</v>
      </c>
      <c r="E64" s="84" t="s">
        <v>229</v>
      </c>
      <c r="F64" s="85">
        <v>228.89</v>
      </c>
    </row>
    <row r="65" ht="30" customHeight="true" spans="1:6">
      <c r="A65" s="12">
        <v>59</v>
      </c>
      <c r="B65" s="75" t="s">
        <v>180</v>
      </c>
      <c r="C65" s="73" t="s">
        <v>219</v>
      </c>
      <c r="D65" s="73" t="s">
        <v>173</v>
      </c>
      <c r="E65" s="84" t="s">
        <v>230</v>
      </c>
      <c r="F65" s="85">
        <v>328.13</v>
      </c>
    </row>
    <row r="66" s="67" customFormat="true" ht="30" customHeight="true" spans="1:6">
      <c r="A66" s="16">
        <v>60</v>
      </c>
      <c r="B66" s="72" t="s">
        <v>231</v>
      </c>
      <c r="C66" s="72"/>
      <c r="D66" s="72"/>
      <c r="E66" s="72"/>
      <c r="F66" s="86">
        <v>9200</v>
      </c>
    </row>
    <row r="67" s="67" customFormat="true" ht="30" customHeight="true" spans="1:6">
      <c r="A67" s="12">
        <v>61</v>
      </c>
      <c r="B67" s="72" t="s">
        <v>232</v>
      </c>
      <c r="C67" s="72"/>
      <c r="D67" s="72"/>
      <c r="E67" s="72"/>
      <c r="F67" s="86">
        <v>100</v>
      </c>
    </row>
  </sheetData>
  <mergeCells count="8">
    <mergeCell ref="A1:F1"/>
    <mergeCell ref="A2:F2"/>
    <mergeCell ref="A3:F3"/>
    <mergeCell ref="C4:D4"/>
    <mergeCell ref="B5:E5"/>
    <mergeCell ref="C6:D6"/>
    <mergeCell ref="B66:E66"/>
    <mergeCell ref="B67:E67"/>
  </mergeCells>
  <pageMargins left="0.751388888888889" right="0.751388888888889" top="0.747916666666667"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0"/>
  <sheetViews>
    <sheetView topLeftCell="A48" workbookViewId="0">
      <selection activeCell="E58" sqref="E58"/>
    </sheetView>
  </sheetViews>
  <sheetFormatPr defaultColWidth="11.25" defaultRowHeight="24" customHeight="true" outlineLevelCol="5"/>
  <cols>
    <col min="1" max="1" width="4.25" style="33" customWidth="true"/>
    <col min="2" max="2" width="12.9" style="34" customWidth="true"/>
    <col min="3" max="3" width="9.875" style="34" customWidth="true"/>
    <col min="4" max="4" width="11" style="35" customWidth="true"/>
    <col min="5" max="5" width="34.3" style="35" customWidth="true"/>
    <col min="6" max="6" width="10.375" style="36" customWidth="true"/>
    <col min="7" max="16384" width="11.25" style="30"/>
  </cols>
  <sheetData>
    <row r="1" s="30" customFormat="true" ht="20" customHeight="true" spans="1:6">
      <c r="A1" s="37" t="s">
        <v>233</v>
      </c>
      <c r="B1" s="37"/>
      <c r="C1" s="38"/>
      <c r="D1" s="37"/>
      <c r="E1" s="37"/>
      <c r="F1" s="37"/>
    </row>
    <row r="2" s="30" customFormat="true" ht="31" customHeight="true" spans="1:6">
      <c r="A2" s="39" t="s">
        <v>234</v>
      </c>
      <c r="B2" s="39"/>
      <c r="C2" s="39"/>
      <c r="D2" s="40"/>
      <c r="E2" s="40"/>
      <c r="F2" s="54"/>
    </row>
    <row r="3" s="30" customFormat="true" ht="18" customHeight="true" spans="1:6">
      <c r="A3" s="41" t="s">
        <v>2</v>
      </c>
      <c r="B3" s="41"/>
      <c r="C3" s="42"/>
      <c r="D3" s="41"/>
      <c r="E3" s="55"/>
      <c r="F3" s="56"/>
    </row>
    <row r="4" s="30" customFormat="true" ht="30" customHeight="true" spans="1:6">
      <c r="A4" s="43" t="s">
        <v>130</v>
      </c>
      <c r="B4" s="44" t="s">
        <v>131</v>
      </c>
      <c r="C4" s="45" t="s">
        <v>132</v>
      </c>
      <c r="D4" s="46"/>
      <c r="E4" s="57" t="s">
        <v>235</v>
      </c>
      <c r="F4" s="58" t="s">
        <v>134</v>
      </c>
    </row>
    <row r="5" s="30" customFormat="true" customHeight="true" spans="1:6">
      <c r="A5" s="47"/>
      <c r="B5" s="44"/>
      <c r="C5" s="45" t="s">
        <v>236</v>
      </c>
      <c r="D5" s="48"/>
      <c r="E5" s="59"/>
      <c r="F5" s="60">
        <f>F6+F189</f>
        <v>146319.9048</v>
      </c>
    </row>
    <row r="6" s="30" customFormat="true" ht="26" customHeight="true" spans="1:6">
      <c r="A6" s="47"/>
      <c r="B6" s="44"/>
      <c r="C6" s="45" t="s">
        <v>237</v>
      </c>
      <c r="D6" s="46"/>
      <c r="E6" s="59"/>
      <c r="F6" s="60">
        <f>SUM(F7:F188)</f>
        <v>122986.1444</v>
      </c>
    </row>
    <row r="7" s="30" customFormat="true" ht="26" customHeight="true" spans="1:6">
      <c r="A7" s="49">
        <v>1</v>
      </c>
      <c r="B7" s="50" t="s">
        <v>238</v>
      </c>
      <c r="C7" s="50"/>
      <c r="D7" s="51"/>
      <c r="E7" s="51" t="s">
        <v>239</v>
      </c>
      <c r="F7" s="50">
        <v>790</v>
      </c>
    </row>
    <row r="8" s="30" customFormat="true" ht="26" customHeight="true" spans="1:6">
      <c r="A8" s="49">
        <v>2</v>
      </c>
      <c r="B8" s="52" t="s">
        <v>240</v>
      </c>
      <c r="C8" s="50">
        <v>2080801</v>
      </c>
      <c r="D8" s="51" t="s">
        <v>241</v>
      </c>
      <c r="E8" s="51" t="s">
        <v>241</v>
      </c>
      <c r="F8" s="50">
        <v>300</v>
      </c>
    </row>
    <row r="9" s="30" customFormat="true" ht="26" customHeight="true" spans="1:6">
      <c r="A9" s="49">
        <v>3</v>
      </c>
      <c r="B9" s="52" t="s">
        <v>242</v>
      </c>
      <c r="C9" s="50">
        <v>2050199</v>
      </c>
      <c r="D9" s="51" t="s">
        <v>243</v>
      </c>
      <c r="E9" s="51" t="s">
        <v>244</v>
      </c>
      <c r="F9" s="50">
        <v>315.15</v>
      </c>
    </row>
    <row r="10" s="30" customFormat="true" ht="26" customHeight="true" spans="1:6">
      <c r="A10" s="49">
        <v>4</v>
      </c>
      <c r="B10" s="52" t="s">
        <v>245</v>
      </c>
      <c r="C10" s="50">
        <v>2070205</v>
      </c>
      <c r="D10" s="51" t="s">
        <v>246</v>
      </c>
      <c r="E10" s="51" t="s">
        <v>247</v>
      </c>
      <c r="F10" s="50">
        <v>20</v>
      </c>
    </row>
    <row r="11" s="30" customFormat="true" ht="26" customHeight="true" spans="1:6">
      <c r="A11" s="49">
        <v>5</v>
      </c>
      <c r="B11" s="52" t="s">
        <v>248</v>
      </c>
      <c r="C11" s="50">
        <v>2070199</v>
      </c>
      <c r="D11" s="51" t="s">
        <v>249</v>
      </c>
      <c r="E11" s="51" t="s">
        <v>250</v>
      </c>
      <c r="F11" s="50">
        <v>26</v>
      </c>
    </row>
    <row r="12" s="30" customFormat="true" ht="26" customHeight="true" spans="1:6">
      <c r="A12" s="49">
        <v>6</v>
      </c>
      <c r="B12" s="52" t="s">
        <v>251</v>
      </c>
      <c r="C12" s="50">
        <v>2013202</v>
      </c>
      <c r="D12" s="51" t="s">
        <v>252</v>
      </c>
      <c r="E12" s="51" t="s">
        <v>253</v>
      </c>
      <c r="F12" s="50">
        <v>27</v>
      </c>
    </row>
    <row r="13" s="30" customFormat="true" ht="26" customHeight="true" spans="1:6">
      <c r="A13" s="49">
        <v>7</v>
      </c>
      <c r="B13" s="52" t="s">
        <v>254</v>
      </c>
      <c r="C13" s="50">
        <v>2070199</v>
      </c>
      <c r="D13" s="51" t="s">
        <v>249</v>
      </c>
      <c r="E13" s="51" t="s">
        <v>255</v>
      </c>
      <c r="F13" s="50">
        <v>8.8</v>
      </c>
    </row>
    <row r="14" s="30" customFormat="true" ht="26" customHeight="true" spans="1:6">
      <c r="A14" s="49">
        <v>8</v>
      </c>
      <c r="B14" s="52" t="s">
        <v>256</v>
      </c>
      <c r="C14" s="50">
        <v>2060499</v>
      </c>
      <c r="D14" s="51" t="s">
        <v>257</v>
      </c>
      <c r="E14" s="51" t="s">
        <v>258</v>
      </c>
      <c r="F14" s="50">
        <v>10</v>
      </c>
    </row>
    <row r="15" s="30" customFormat="true" ht="26" customHeight="true" spans="1:6">
      <c r="A15" s="49">
        <v>9</v>
      </c>
      <c r="B15" s="52" t="s">
        <v>259</v>
      </c>
      <c r="C15" s="50">
        <v>2160219</v>
      </c>
      <c r="D15" s="51" t="s">
        <v>260</v>
      </c>
      <c r="E15" s="51" t="s">
        <v>261</v>
      </c>
      <c r="F15" s="50">
        <v>572</v>
      </c>
    </row>
    <row r="16" s="30" customFormat="true" ht="26" customHeight="true" spans="1:6">
      <c r="A16" s="49">
        <v>10</v>
      </c>
      <c r="B16" s="52" t="s">
        <v>262</v>
      </c>
      <c r="C16" s="49">
        <v>2300228</v>
      </c>
      <c r="D16" s="53" t="s">
        <v>263</v>
      </c>
      <c r="E16" s="53" t="s">
        <v>264</v>
      </c>
      <c r="F16" s="52">
        <v>334</v>
      </c>
    </row>
    <row r="17" s="30" customFormat="true" ht="142" customHeight="true" spans="1:6">
      <c r="A17" s="49">
        <v>11</v>
      </c>
      <c r="B17" s="52" t="s">
        <v>177</v>
      </c>
      <c r="C17" s="49">
        <v>2130505</v>
      </c>
      <c r="D17" s="53" t="s">
        <v>265</v>
      </c>
      <c r="E17" s="53" t="s">
        <v>266</v>
      </c>
      <c r="F17" s="49">
        <v>4002</v>
      </c>
    </row>
    <row r="18" s="30" customFormat="true" ht="26" customHeight="true" spans="1:6">
      <c r="A18" s="49">
        <v>12</v>
      </c>
      <c r="B18" s="52" t="s">
        <v>267</v>
      </c>
      <c r="C18" s="49">
        <v>2130507</v>
      </c>
      <c r="D18" s="53" t="s">
        <v>268</v>
      </c>
      <c r="E18" s="53" t="s">
        <v>269</v>
      </c>
      <c r="F18" s="49">
        <v>1230</v>
      </c>
    </row>
    <row r="19" s="30" customFormat="true" ht="26" customHeight="true" spans="1:6">
      <c r="A19" s="49">
        <v>13</v>
      </c>
      <c r="B19" s="52" t="s">
        <v>267</v>
      </c>
      <c r="C19" s="49">
        <v>2130506</v>
      </c>
      <c r="D19" s="53" t="s">
        <v>270</v>
      </c>
      <c r="E19" s="53" t="s">
        <v>271</v>
      </c>
      <c r="F19" s="49">
        <v>580</v>
      </c>
    </row>
    <row r="20" s="30" customFormat="true" ht="26" customHeight="true" spans="1:6">
      <c r="A20" s="49">
        <v>14</v>
      </c>
      <c r="B20" s="52" t="s">
        <v>272</v>
      </c>
      <c r="C20" s="49">
        <v>2130505</v>
      </c>
      <c r="D20" s="53" t="s">
        <v>265</v>
      </c>
      <c r="E20" s="53" t="s">
        <v>273</v>
      </c>
      <c r="F20" s="49">
        <v>220</v>
      </c>
    </row>
    <row r="21" s="30" customFormat="true" ht="153" customHeight="true" spans="1:6">
      <c r="A21" s="49">
        <v>15</v>
      </c>
      <c r="B21" s="52" t="s">
        <v>274</v>
      </c>
      <c r="C21" s="49">
        <v>2130504</v>
      </c>
      <c r="D21" s="53" t="s">
        <v>173</v>
      </c>
      <c r="E21" s="53" t="s">
        <v>275</v>
      </c>
      <c r="F21" s="49">
        <v>700</v>
      </c>
    </row>
    <row r="22" s="30" customFormat="true" ht="26" customHeight="true" spans="1:6">
      <c r="A22" s="49">
        <v>16</v>
      </c>
      <c r="B22" s="52" t="s">
        <v>180</v>
      </c>
      <c r="C22" s="49">
        <v>2130504</v>
      </c>
      <c r="D22" s="53" t="s">
        <v>173</v>
      </c>
      <c r="E22" s="53" t="s">
        <v>276</v>
      </c>
      <c r="F22" s="49">
        <v>120</v>
      </c>
    </row>
    <row r="23" s="30" customFormat="true" ht="26" customHeight="true" spans="1:6">
      <c r="A23" s="49">
        <v>17</v>
      </c>
      <c r="B23" s="52" t="s">
        <v>163</v>
      </c>
      <c r="C23" s="49">
        <v>2130504</v>
      </c>
      <c r="D23" s="53" t="s">
        <v>173</v>
      </c>
      <c r="E23" s="53" t="s">
        <v>277</v>
      </c>
      <c r="F23" s="49">
        <v>71</v>
      </c>
    </row>
    <row r="24" s="30" customFormat="true" ht="93" customHeight="true" spans="1:6">
      <c r="A24" s="49">
        <v>18</v>
      </c>
      <c r="B24" s="52" t="s">
        <v>163</v>
      </c>
      <c r="C24" s="49">
        <v>2130504</v>
      </c>
      <c r="D24" s="53" t="s">
        <v>173</v>
      </c>
      <c r="E24" s="53" t="s">
        <v>278</v>
      </c>
      <c r="F24" s="49">
        <v>240</v>
      </c>
    </row>
    <row r="25" s="30" customFormat="true" ht="117" customHeight="true" spans="1:6">
      <c r="A25" s="49">
        <v>19</v>
      </c>
      <c r="B25" s="52" t="s">
        <v>279</v>
      </c>
      <c r="C25" s="49">
        <v>2130504</v>
      </c>
      <c r="D25" s="53" t="s">
        <v>173</v>
      </c>
      <c r="E25" s="53" t="s">
        <v>280</v>
      </c>
      <c r="F25" s="49">
        <v>400</v>
      </c>
    </row>
    <row r="26" s="30" customFormat="true" ht="162" customHeight="true" spans="1:6">
      <c r="A26" s="49">
        <v>20</v>
      </c>
      <c r="B26" s="52" t="s">
        <v>163</v>
      </c>
      <c r="C26" s="49">
        <v>2130504</v>
      </c>
      <c r="D26" s="53" t="s">
        <v>173</v>
      </c>
      <c r="E26" s="53" t="s">
        <v>281</v>
      </c>
      <c r="F26" s="49">
        <v>380</v>
      </c>
    </row>
    <row r="27" s="30" customFormat="true" ht="137" customHeight="true" spans="1:6">
      <c r="A27" s="49">
        <v>21</v>
      </c>
      <c r="B27" s="52" t="s">
        <v>177</v>
      </c>
      <c r="C27" s="50">
        <v>2130505</v>
      </c>
      <c r="D27" s="51" t="s">
        <v>265</v>
      </c>
      <c r="E27" s="51" t="s">
        <v>282</v>
      </c>
      <c r="F27" s="50">
        <v>2870</v>
      </c>
    </row>
    <row r="28" s="30" customFormat="true" ht="26" customHeight="true" spans="1:6">
      <c r="A28" s="49">
        <v>22</v>
      </c>
      <c r="B28" s="52" t="s">
        <v>283</v>
      </c>
      <c r="C28" s="50">
        <v>2130505</v>
      </c>
      <c r="D28" s="51" t="s">
        <v>265</v>
      </c>
      <c r="E28" s="51" t="s">
        <v>284</v>
      </c>
      <c r="F28" s="50">
        <v>441</v>
      </c>
    </row>
    <row r="29" s="30" customFormat="true" ht="26" customHeight="true" spans="1:6">
      <c r="A29" s="49">
        <v>23</v>
      </c>
      <c r="B29" s="52" t="s">
        <v>285</v>
      </c>
      <c r="C29" s="50">
        <v>2130506</v>
      </c>
      <c r="D29" s="51" t="s">
        <v>270</v>
      </c>
      <c r="E29" s="51" t="s">
        <v>286</v>
      </c>
      <c r="F29" s="50">
        <v>223</v>
      </c>
    </row>
    <row r="30" s="30" customFormat="true" ht="26" customHeight="true" spans="1:6">
      <c r="A30" s="49">
        <v>24</v>
      </c>
      <c r="B30" s="52" t="s">
        <v>287</v>
      </c>
      <c r="C30" s="50">
        <v>2130504</v>
      </c>
      <c r="D30" s="51" t="s">
        <v>288</v>
      </c>
      <c r="E30" s="51" t="s">
        <v>284</v>
      </c>
      <c r="F30" s="50">
        <v>150</v>
      </c>
    </row>
    <row r="31" s="30" customFormat="true" ht="30" customHeight="true" spans="1:6">
      <c r="A31" s="49">
        <v>25</v>
      </c>
      <c r="B31" s="52" t="s">
        <v>289</v>
      </c>
      <c r="C31" s="50">
        <v>2130504</v>
      </c>
      <c r="D31" s="51" t="s">
        <v>173</v>
      </c>
      <c r="E31" s="51" t="s">
        <v>290</v>
      </c>
      <c r="F31" s="50">
        <v>1380</v>
      </c>
    </row>
    <row r="32" s="30" customFormat="true" ht="26" customHeight="true" spans="1:6">
      <c r="A32" s="49">
        <v>26</v>
      </c>
      <c r="B32" s="52" t="s">
        <v>291</v>
      </c>
      <c r="C32" s="50">
        <v>2130505</v>
      </c>
      <c r="D32" s="51" t="s">
        <v>265</v>
      </c>
      <c r="E32" s="51" t="s">
        <v>292</v>
      </c>
      <c r="F32" s="50">
        <v>226</v>
      </c>
    </row>
    <row r="33" s="30" customFormat="true" ht="26" customHeight="true" spans="1:6">
      <c r="A33" s="49">
        <v>27</v>
      </c>
      <c r="B33" s="52" t="s">
        <v>293</v>
      </c>
      <c r="C33" s="50">
        <v>2130505</v>
      </c>
      <c r="D33" s="51" t="s">
        <v>265</v>
      </c>
      <c r="E33" s="51" t="s">
        <v>294</v>
      </c>
      <c r="F33" s="50">
        <v>50</v>
      </c>
    </row>
    <row r="34" s="30" customFormat="true" ht="26" customHeight="true" spans="1:6">
      <c r="A34" s="49">
        <v>28</v>
      </c>
      <c r="B34" s="52" t="s">
        <v>295</v>
      </c>
      <c r="C34" s="50">
        <v>2130505</v>
      </c>
      <c r="D34" s="51" t="s">
        <v>265</v>
      </c>
      <c r="E34" s="51" t="s">
        <v>296</v>
      </c>
      <c r="F34" s="50">
        <v>550</v>
      </c>
    </row>
    <row r="35" s="30" customFormat="true" ht="26" customHeight="true" spans="1:6">
      <c r="A35" s="49">
        <v>29</v>
      </c>
      <c r="B35" s="52" t="s">
        <v>297</v>
      </c>
      <c r="C35" s="50">
        <v>2130505</v>
      </c>
      <c r="D35" s="51" t="s">
        <v>265</v>
      </c>
      <c r="E35" s="51" t="s">
        <v>298</v>
      </c>
      <c r="F35" s="50">
        <v>300</v>
      </c>
    </row>
    <row r="36" s="30" customFormat="true" ht="26" customHeight="true" spans="1:6">
      <c r="A36" s="49">
        <v>30</v>
      </c>
      <c r="B36" s="52" t="s">
        <v>251</v>
      </c>
      <c r="C36" s="50">
        <v>2130506</v>
      </c>
      <c r="D36" s="51" t="s">
        <v>270</v>
      </c>
      <c r="E36" s="51" t="s">
        <v>286</v>
      </c>
      <c r="F36" s="50">
        <v>25</v>
      </c>
    </row>
    <row r="37" s="30" customFormat="true" ht="52" customHeight="true" spans="1:6">
      <c r="A37" s="49">
        <v>31</v>
      </c>
      <c r="B37" s="52" t="s">
        <v>299</v>
      </c>
      <c r="C37" s="50">
        <v>2130506</v>
      </c>
      <c r="D37" s="51" t="s">
        <v>270</v>
      </c>
      <c r="E37" s="51" t="s">
        <v>300</v>
      </c>
      <c r="F37" s="50">
        <v>410</v>
      </c>
    </row>
    <row r="38" s="30" customFormat="true" ht="44" customHeight="true" spans="1:6">
      <c r="A38" s="49">
        <v>32</v>
      </c>
      <c r="B38" s="52" t="s">
        <v>301</v>
      </c>
      <c r="C38" s="50">
        <v>2130506</v>
      </c>
      <c r="D38" s="51" t="s">
        <v>270</v>
      </c>
      <c r="E38" s="51" t="s">
        <v>302</v>
      </c>
      <c r="F38" s="50">
        <v>205</v>
      </c>
    </row>
    <row r="39" s="30" customFormat="true" ht="26" customHeight="true" spans="1:6">
      <c r="A39" s="49">
        <v>33</v>
      </c>
      <c r="B39" s="52" t="s">
        <v>303</v>
      </c>
      <c r="C39" s="50">
        <v>2130506</v>
      </c>
      <c r="D39" s="51" t="s">
        <v>270</v>
      </c>
      <c r="E39" s="51" t="s">
        <v>304</v>
      </c>
      <c r="F39" s="50">
        <v>70</v>
      </c>
    </row>
    <row r="40" s="30" customFormat="true" ht="57" customHeight="true" spans="1:6">
      <c r="A40" s="49">
        <v>34</v>
      </c>
      <c r="B40" s="52" t="s">
        <v>177</v>
      </c>
      <c r="C40" s="50">
        <v>2130505</v>
      </c>
      <c r="D40" s="51" t="s">
        <v>265</v>
      </c>
      <c r="E40" s="51" t="s">
        <v>305</v>
      </c>
      <c r="F40" s="50">
        <f>3740-120</f>
        <v>3620</v>
      </c>
    </row>
    <row r="41" s="30" customFormat="true" ht="26" customHeight="true" spans="1:6">
      <c r="A41" s="49">
        <v>35</v>
      </c>
      <c r="B41" s="52" t="s">
        <v>306</v>
      </c>
      <c r="C41" s="50">
        <v>2130506</v>
      </c>
      <c r="D41" s="51" t="s">
        <v>270</v>
      </c>
      <c r="E41" s="51" t="s">
        <v>307</v>
      </c>
      <c r="F41" s="50">
        <v>120</v>
      </c>
    </row>
    <row r="42" s="30" customFormat="true" ht="39" customHeight="true" spans="1:6">
      <c r="A42" s="49">
        <v>36</v>
      </c>
      <c r="B42" s="52" t="s">
        <v>137</v>
      </c>
      <c r="C42" s="50">
        <v>2130504</v>
      </c>
      <c r="D42" s="51" t="s">
        <v>173</v>
      </c>
      <c r="E42" s="51" t="s">
        <v>308</v>
      </c>
      <c r="F42" s="50">
        <v>580</v>
      </c>
    </row>
    <row r="43" s="30" customFormat="true" ht="78" customHeight="true" spans="1:6">
      <c r="A43" s="49">
        <v>37</v>
      </c>
      <c r="B43" s="52" t="s">
        <v>180</v>
      </c>
      <c r="C43" s="50">
        <v>2130504</v>
      </c>
      <c r="D43" s="51" t="s">
        <v>173</v>
      </c>
      <c r="E43" s="51" t="s">
        <v>309</v>
      </c>
      <c r="F43" s="50">
        <v>1727</v>
      </c>
    </row>
    <row r="44" s="30" customFormat="true" ht="69" customHeight="true" spans="1:6">
      <c r="A44" s="49">
        <v>38</v>
      </c>
      <c r="B44" s="52" t="s">
        <v>163</v>
      </c>
      <c r="C44" s="50">
        <v>2130504</v>
      </c>
      <c r="D44" s="51" t="s">
        <v>173</v>
      </c>
      <c r="E44" s="51" t="s">
        <v>310</v>
      </c>
      <c r="F44" s="50">
        <v>385</v>
      </c>
    </row>
    <row r="45" s="30" customFormat="true" ht="50" customHeight="true" spans="1:6">
      <c r="A45" s="49">
        <v>39</v>
      </c>
      <c r="B45" s="52" t="s">
        <v>311</v>
      </c>
      <c r="C45" s="50">
        <v>2130506</v>
      </c>
      <c r="D45" s="51" t="s">
        <v>270</v>
      </c>
      <c r="E45" s="51" t="s">
        <v>312</v>
      </c>
      <c r="F45" s="50">
        <v>1044</v>
      </c>
    </row>
    <row r="46" s="30" customFormat="true" ht="26" customHeight="true" spans="1:6">
      <c r="A46" s="49">
        <v>40</v>
      </c>
      <c r="B46" s="52" t="s">
        <v>283</v>
      </c>
      <c r="C46" s="50">
        <v>2050302</v>
      </c>
      <c r="D46" s="51" t="s">
        <v>313</v>
      </c>
      <c r="E46" s="53" t="s">
        <v>314</v>
      </c>
      <c r="F46" s="49">
        <v>32.14</v>
      </c>
    </row>
    <row r="47" s="30" customFormat="true" ht="26" customHeight="true" spans="1:6">
      <c r="A47" s="49">
        <v>41</v>
      </c>
      <c r="B47" s="52" t="s">
        <v>283</v>
      </c>
      <c r="C47" s="49">
        <v>2050303</v>
      </c>
      <c r="D47" s="53" t="s">
        <v>315</v>
      </c>
      <c r="E47" s="53" t="s">
        <v>316</v>
      </c>
      <c r="F47" s="49">
        <v>1.112</v>
      </c>
    </row>
    <row r="48" s="30" customFormat="true" ht="52" customHeight="true" spans="1:6">
      <c r="A48" s="49">
        <v>42</v>
      </c>
      <c r="B48" s="52" t="s">
        <v>317</v>
      </c>
      <c r="C48" s="49">
        <v>2050202</v>
      </c>
      <c r="D48" s="53" t="s">
        <v>202</v>
      </c>
      <c r="E48" s="53" t="s">
        <v>318</v>
      </c>
      <c r="F48" s="49">
        <v>39</v>
      </c>
    </row>
    <row r="49" s="30" customFormat="true" ht="26" customHeight="true" spans="1:6">
      <c r="A49" s="49">
        <v>43</v>
      </c>
      <c r="B49" s="52" t="s">
        <v>319</v>
      </c>
      <c r="C49" s="49">
        <v>205</v>
      </c>
      <c r="D49" s="53" t="s">
        <v>320</v>
      </c>
      <c r="E49" s="53" t="s">
        <v>321</v>
      </c>
      <c r="F49" s="49">
        <v>580.05</v>
      </c>
    </row>
    <row r="50" s="30" customFormat="true" ht="26" customHeight="true" spans="1:6">
      <c r="A50" s="49">
        <v>44</v>
      </c>
      <c r="B50" s="52" t="s">
        <v>322</v>
      </c>
      <c r="C50" s="49">
        <v>205</v>
      </c>
      <c r="D50" s="53" t="s">
        <v>320</v>
      </c>
      <c r="E50" s="53" t="s">
        <v>323</v>
      </c>
      <c r="F50" s="49">
        <v>10</v>
      </c>
    </row>
    <row r="51" s="30" customFormat="true" ht="26" customHeight="true" spans="1:6">
      <c r="A51" s="49">
        <v>45</v>
      </c>
      <c r="B51" s="52" t="s">
        <v>324</v>
      </c>
      <c r="C51" s="49">
        <v>2050202</v>
      </c>
      <c r="D51" s="53" t="s">
        <v>202</v>
      </c>
      <c r="E51" s="53" t="s">
        <v>325</v>
      </c>
      <c r="F51" s="49">
        <v>10</v>
      </c>
    </row>
    <row r="52" s="30" customFormat="true" ht="26" customHeight="true" spans="1:6">
      <c r="A52" s="49">
        <v>46</v>
      </c>
      <c r="B52" s="52" t="s">
        <v>326</v>
      </c>
      <c r="C52" s="49">
        <v>2050201</v>
      </c>
      <c r="D52" s="53" t="s">
        <v>158</v>
      </c>
      <c r="E52" s="53" t="s">
        <v>327</v>
      </c>
      <c r="F52" s="49">
        <v>334</v>
      </c>
    </row>
    <row r="53" s="30" customFormat="true" ht="39" customHeight="true" spans="1:6">
      <c r="A53" s="49">
        <v>47</v>
      </c>
      <c r="B53" s="52" t="s">
        <v>299</v>
      </c>
      <c r="C53" s="49">
        <v>205</v>
      </c>
      <c r="D53" s="53" t="s">
        <v>320</v>
      </c>
      <c r="E53" s="53" t="s">
        <v>328</v>
      </c>
      <c r="F53" s="49">
        <v>7897.08</v>
      </c>
    </row>
    <row r="54" s="30" customFormat="true" ht="37" customHeight="true" spans="1:6">
      <c r="A54" s="49">
        <v>48</v>
      </c>
      <c r="B54" s="52" t="s">
        <v>299</v>
      </c>
      <c r="C54" s="49">
        <v>205</v>
      </c>
      <c r="D54" s="53" t="s">
        <v>320</v>
      </c>
      <c r="E54" s="53" t="s">
        <v>329</v>
      </c>
      <c r="F54" s="49">
        <v>988.74</v>
      </c>
    </row>
    <row r="55" s="30" customFormat="true" ht="42" customHeight="true" spans="1:6">
      <c r="A55" s="49">
        <v>49</v>
      </c>
      <c r="B55" s="52" t="s">
        <v>299</v>
      </c>
      <c r="C55" s="49">
        <v>205</v>
      </c>
      <c r="D55" s="53" t="s">
        <v>320</v>
      </c>
      <c r="E55" s="53" t="s">
        <v>328</v>
      </c>
      <c r="F55" s="49">
        <v>2813.95</v>
      </c>
    </row>
    <row r="56" s="30" customFormat="true" ht="30" customHeight="true" spans="1:6">
      <c r="A56" s="49">
        <v>50</v>
      </c>
      <c r="B56" s="52" t="s">
        <v>299</v>
      </c>
      <c r="C56" s="49">
        <v>205</v>
      </c>
      <c r="D56" s="53" t="s">
        <v>320</v>
      </c>
      <c r="E56" s="53" t="s">
        <v>329</v>
      </c>
      <c r="F56" s="49">
        <v>142.7</v>
      </c>
    </row>
    <row r="57" s="30" customFormat="true" ht="26" customHeight="true" spans="1:6">
      <c r="A57" s="49">
        <v>51</v>
      </c>
      <c r="B57" s="52" t="s">
        <v>330</v>
      </c>
      <c r="C57" s="49">
        <v>2050202</v>
      </c>
      <c r="D57" s="53" t="s">
        <v>202</v>
      </c>
      <c r="E57" s="53" t="s">
        <v>323</v>
      </c>
      <c r="F57" s="49">
        <v>70</v>
      </c>
    </row>
    <row r="58" s="30" customFormat="true" ht="26" customHeight="true" spans="1:6">
      <c r="A58" s="49">
        <v>52</v>
      </c>
      <c r="B58" s="52" t="s">
        <v>157</v>
      </c>
      <c r="C58" s="49">
        <v>2050299</v>
      </c>
      <c r="D58" s="53" t="s">
        <v>212</v>
      </c>
      <c r="E58" s="53" t="s">
        <v>331</v>
      </c>
      <c r="F58" s="49">
        <v>120</v>
      </c>
    </row>
    <row r="59" s="30" customFormat="true" ht="26" customHeight="true" spans="1:6">
      <c r="A59" s="49">
        <v>53</v>
      </c>
      <c r="B59" s="52" t="s">
        <v>332</v>
      </c>
      <c r="C59" s="49">
        <v>2050203</v>
      </c>
      <c r="D59" s="53" t="s">
        <v>161</v>
      </c>
      <c r="E59" s="53" t="s">
        <v>333</v>
      </c>
      <c r="F59" s="49">
        <v>40</v>
      </c>
    </row>
    <row r="60" s="30" customFormat="true" ht="36" customHeight="true" spans="1:6">
      <c r="A60" s="49">
        <v>54</v>
      </c>
      <c r="B60" s="52" t="s">
        <v>334</v>
      </c>
      <c r="C60" s="49">
        <v>2050203</v>
      </c>
      <c r="D60" s="53" t="s">
        <v>161</v>
      </c>
      <c r="E60" s="53" t="s">
        <v>335</v>
      </c>
      <c r="F60" s="49">
        <v>10</v>
      </c>
    </row>
    <row r="61" s="30" customFormat="true" ht="54" customHeight="true" spans="1:6">
      <c r="A61" s="49">
        <v>55</v>
      </c>
      <c r="B61" s="52" t="s">
        <v>299</v>
      </c>
      <c r="C61" s="49">
        <v>205</v>
      </c>
      <c r="D61" s="53" t="s">
        <v>320</v>
      </c>
      <c r="E61" s="53" t="s">
        <v>336</v>
      </c>
      <c r="F61" s="49">
        <v>585</v>
      </c>
    </row>
    <row r="62" s="30" customFormat="true" ht="26" customHeight="true" spans="1:6">
      <c r="A62" s="49">
        <v>56</v>
      </c>
      <c r="B62" s="52" t="s">
        <v>299</v>
      </c>
      <c r="C62" s="49">
        <v>2050299</v>
      </c>
      <c r="D62" s="53" t="s">
        <v>212</v>
      </c>
      <c r="E62" s="53" t="s">
        <v>337</v>
      </c>
      <c r="F62" s="49">
        <v>70</v>
      </c>
    </row>
    <row r="63" s="30" customFormat="true" ht="36" customHeight="true" spans="1:6">
      <c r="A63" s="49">
        <v>57</v>
      </c>
      <c r="B63" s="52" t="s">
        <v>299</v>
      </c>
      <c r="C63" s="49">
        <v>205</v>
      </c>
      <c r="D63" s="53" t="s">
        <v>320</v>
      </c>
      <c r="E63" s="53" t="s">
        <v>338</v>
      </c>
      <c r="F63" s="49">
        <v>3028.58</v>
      </c>
    </row>
    <row r="64" s="30" customFormat="true" customHeight="true" spans="1:6">
      <c r="A64" s="49">
        <v>58</v>
      </c>
      <c r="B64" s="52" t="s">
        <v>339</v>
      </c>
      <c r="C64" s="49">
        <v>2050202</v>
      </c>
      <c r="D64" s="53" t="s">
        <v>202</v>
      </c>
      <c r="E64" s="53" t="s">
        <v>340</v>
      </c>
      <c r="F64" s="49">
        <v>10</v>
      </c>
    </row>
    <row r="65" s="30" customFormat="true" ht="26" customHeight="true" spans="1:6">
      <c r="A65" s="49">
        <v>59</v>
      </c>
      <c r="B65" s="52" t="s">
        <v>326</v>
      </c>
      <c r="C65" s="49">
        <v>2050201</v>
      </c>
      <c r="D65" s="53" t="s">
        <v>158</v>
      </c>
      <c r="E65" s="53" t="s">
        <v>341</v>
      </c>
      <c r="F65" s="49">
        <v>998</v>
      </c>
    </row>
    <row r="66" s="30" customFormat="true" ht="26" customHeight="true" spans="1:6">
      <c r="A66" s="49">
        <v>60</v>
      </c>
      <c r="B66" s="52" t="s">
        <v>342</v>
      </c>
      <c r="C66" s="49">
        <v>2050202</v>
      </c>
      <c r="D66" s="53" t="s">
        <v>202</v>
      </c>
      <c r="E66" s="53" t="s">
        <v>343</v>
      </c>
      <c r="F66" s="49">
        <v>10</v>
      </c>
    </row>
    <row r="67" s="30" customFormat="true" ht="26" customHeight="true" spans="1:6">
      <c r="A67" s="49">
        <v>61</v>
      </c>
      <c r="B67" s="52" t="s">
        <v>344</v>
      </c>
      <c r="C67" s="49">
        <v>205</v>
      </c>
      <c r="D67" s="53" t="s">
        <v>320</v>
      </c>
      <c r="E67" s="53" t="s">
        <v>345</v>
      </c>
      <c r="F67" s="49">
        <v>19.6</v>
      </c>
    </row>
    <row r="68" s="30" customFormat="true" ht="26" customHeight="true" spans="1:6">
      <c r="A68" s="49">
        <v>62</v>
      </c>
      <c r="B68" s="52" t="s">
        <v>299</v>
      </c>
      <c r="C68" s="49">
        <v>205</v>
      </c>
      <c r="D68" s="53" t="s">
        <v>320</v>
      </c>
      <c r="E68" s="53" t="s">
        <v>316</v>
      </c>
      <c r="F68" s="49">
        <v>65.34</v>
      </c>
    </row>
    <row r="69" s="30" customFormat="true" ht="26" customHeight="true" spans="1:6">
      <c r="A69" s="49">
        <v>63</v>
      </c>
      <c r="B69" s="52" t="s">
        <v>326</v>
      </c>
      <c r="C69" s="49">
        <v>2050201</v>
      </c>
      <c r="D69" s="53" t="s">
        <v>158</v>
      </c>
      <c r="E69" s="53" t="s">
        <v>346</v>
      </c>
      <c r="F69" s="49">
        <v>381</v>
      </c>
    </row>
    <row r="70" s="30" customFormat="true" ht="26" customHeight="true" spans="1:6">
      <c r="A70" s="49">
        <v>64</v>
      </c>
      <c r="B70" s="52" t="s">
        <v>299</v>
      </c>
      <c r="C70" s="49">
        <v>2050204</v>
      </c>
      <c r="D70" s="53" t="s">
        <v>207</v>
      </c>
      <c r="E70" s="53" t="s">
        <v>347</v>
      </c>
      <c r="F70" s="49">
        <v>1400</v>
      </c>
    </row>
    <row r="71" s="30" customFormat="true" ht="26" customHeight="true" spans="1:6">
      <c r="A71" s="49">
        <v>65</v>
      </c>
      <c r="B71" s="52" t="s">
        <v>348</v>
      </c>
      <c r="C71" s="49">
        <v>2050201</v>
      </c>
      <c r="D71" s="53" t="s">
        <v>158</v>
      </c>
      <c r="E71" s="53" t="s">
        <v>341</v>
      </c>
      <c r="F71" s="49">
        <v>2209</v>
      </c>
    </row>
    <row r="72" s="30" customFormat="true" ht="36" customHeight="true" spans="1:6">
      <c r="A72" s="49">
        <v>66</v>
      </c>
      <c r="B72" s="52" t="s">
        <v>157</v>
      </c>
      <c r="C72" s="49">
        <v>205</v>
      </c>
      <c r="D72" s="53" t="s">
        <v>320</v>
      </c>
      <c r="E72" s="53" t="s">
        <v>328</v>
      </c>
      <c r="F72" s="49">
        <v>-326.97</v>
      </c>
    </row>
    <row r="73" s="30" customFormat="true" ht="39" customHeight="true" spans="1:6">
      <c r="A73" s="49">
        <v>67</v>
      </c>
      <c r="B73" s="52" t="s">
        <v>157</v>
      </c>
      <c r="C73" s="49">
        <v>205</v>
      </c>
      <c r="D73" s="53" t="s">
        <v>320</v>
      </c>
      <c r="E73" s="53" t="s">
        <v>328</v>
      </c>
      <c r="F73" s="49">
        <v>-45.93</v>
      </c>
    </row>
    <row r="74" s="30" customFormat="true" ht="31" customHeight="true" spans="1:6">
      <c r="A74" s="49">
        <v>68</v>
      </c>
      <c r="B74" s="52" t="s">
        <v>157</v>
      </c>
      <c r="C74" s="49">
        <v>205</v>
      </c>
      <c r="D74" s="53" t="s">
        <v>320</v>
      </c>
      <c r="E74" s="53" t="s">
        <v>329</v>
      </c>
      <c r="F74" s="49">
        <v>-36.31</v>
      </c>
    </row>
    <row r="75" s="30" customFormat="true" ht="26" customHeight="true" spans="1:6">
      <c r="A75" s="49">
        <v>69</v>
      </c>
      <c r="B75" s="52" t="s">
        <v>157</v>
      </c>
      <c r="C75" s="49">
        <v>2050201</v>
      </c>
      <c r="D75" s="53" t="s">
        <v>158</v>
      </c>
      <c r="E75" s="53" t="s">
        <v>349</v>
      </c>
      <c r="F75" s="49">
        <v>316</v>
      </c>
    </row>
    <row r="76" s="30" customFormat="true" ht="26" customHeight="true" spans="1:6">
      <c r="A76" s="49">
        <v>70</v>
      </c>
      <c r="B76" s="52" t="s">
        <v>157</v>
      </c>
      <c r="C76" s="49">
        <v>205</v>
      </c>
      <c r="D76" s="53" t="s">
        <v>320</v>
      </c>
      <c r="E76" s="53" t="s">
        <v>350</v>
      </c>
      <c r="F76" s="49">
        <v>650</v>
      </c>
    </row>
    <row r="77" s="30" customFormat="true" ht="26" customHeight="true" spans="1:6">
      <c r="A77" s="49">
        <v>71</v>
      </c>
      <c r="B77" s="52" t="s">
        <v>157</v>
      </c>
      <c r="C77" s="49">
        <v>205</v>
      </c>
      <c r="D77" s="53" t="s">
        <v>320</v>
      </c>
      <c r="E77" s="53" t="s">
        <v>351</v>
      </c>
      <c r="F77" s="49">
        <v>851</v>
      </c>
    </row>
    <row r="78" s="30" customFormat="true" ht="26" customHeight="true" spans="1:6">
      <c r="A78" s="49">
        <v>72</v>
      </c>
      <c r="B78" s="52" t="s">
        <v>157</v>
      </c>
      <c r="C78" s="49">
        <v>2050303</v>
      </c>
      <c r="D78" s="53" t="s">
        <v>315</v>
      </c>
      <c r="E78" s="53" t="s">
        <v>316</v>
      </c>
      <c r="F78" s="49">
        <v>65.34</v>
      </c>
    </row>
    <row r="79" s="30" customFormat="true" ht="26" customHeight="true" spans="1:6">
      <c r="A79" s="49">
        <v>73</v>
      </c>
      <c r="B79" s="52" t="s">
        <v>157</v>
      </c>
      <c r="C79" s="49">
        <v>2050204</v>
      </c>
      <c r="D79" s="53" t="s">
        <v>207</v>
      </c>
      <c r="E79" s="53" t="s">
        <v>352</v>
      </c>
      <c r="F79" s="49">
        <v>0.5</v>
      </c>
    </row>
    <row r="80" s="30" customFormat="true" ht="26" customHeight="true" spans="1:6">
      <c r="A80" s="49">
        <v>74</v>
      </c>
      <c r="B80" s="52" t="s">
        <v>256</v>
      </c>
      <c r="C80" s="52">
        <v>2060499</v>
      </c>
      <c r="D80" s="61" t="s">
        <v>257</v>
      </c>
      <c r="E80" s="61" t="s">
        <v>353</v>
      </c>
      <c r="F80" s="52">
        <v>40</v>
      </c>
    </row>
    <row r="81" s="30" customFormat="true" ht="26" customHeight="true" spans="1:6">
      <c r="A81" s="49">
        <v>75</v>
      </c>
      <c r="B81" s="52" t="s">
        <v>354</v>
      </c>
      <c r="C81" s="52">
        <v>2060404</v>
      </c>
      <c r="D81" s="61" t="s">
        <v>355</v>
      </c>
      <c r="E81" s="61" t="s">
        <v>356</v>
      </c>
      <c r="F81" s="52">
        <v>91</v>
      </c>
    </row>
    <row r="82" s="30" customFormat="true" ht="26" customHeight="true" spans="1:6">
      <c r="A82" s="49">
        <v>76</v>
      </c>
      <c r="B82" s="52" t="s">
        <v>357</v>
      </c>
      <c r="C82" s="52">
        <v>2060499</v>
      </c>
      <c r="D82" s="61" t="s">
        <v>257</v>
      </c>
      <c r="E82" s="61" t="s">
        <v>358</v>
      </c>
      <c r="F82" s="52">
        <v>33.52</v>
      </c>
    </row>
    <row r="83" s="30" customFormat="true" ht="26" customHeight="true" spans="1:6">
      <c r="A83" s="49">
        <v>77</v>
      </c>
      <c r="B83" s="52" t="s">
        <v>256</v>
      </c>
      <c r="C83" s="52">
        <v>2060404</v>
      </c>
      <c r="D83" s="61" t="s">
        <v>355</v>
      </c>
      <c r="E83" s="61" t="s">
        <v>359</v>
      </c>
      <c r="F83" s="52">
        <v>240</v>
      </c>
    </row>
    <row r="84" s="30" customFormat="true" ht="26" customHeight="true" spans="1:6">
      <c r="A84" s="49">
        <v>78</v>
      </c>
      <c r="B84" s="52" t="s">
        <v>360</v>
      </c>
      <c r="C84" s="49">
        <v>2070109</v>
      </c>
      <c r="D84" s="53" t="s">
        <v>361</v>
      </c>
      <c r="E84" s="53" t="s">
        <v>362</v>
      </c>
      <c r="F84" s="49">
        <v>28.5749</v>
      </c>
    </row>
    <row r="85" s="30" customFormat="true" ht="26" customHeight="true" spans="1:6">
      <c r="A85" s="49">
        <v>79</v>
      </c>
      <c r="B85" s="52" t="s">
        <v>363</v>
      </c>
      <c r="C85" s="49">
        <v>207</v>
      </c>
      <c r="D85" s="53" t="s">
        <v>364</v>
      </c>
      <c r="E85" s="53" t="s">
        <v>365</v>
      </c>
      <c r="F85" s="49">
        <v>30</v>
      </c>
    </row>
    <row r="86" s="30" customFormat="true" ht="26" customHeight="true" spans="1:6">
      <c r="A86" s="49">
        <v>80</v>
      </c>
      <c r="B86" s="52" t="s">
        <v>366</v>
      </c>
      <c r="C86" s="49">
        <v>2080904</v>
      </c>
      <c r="D86" s="53" t="s">
        <v>367</v>
      </c>
      <c r="E86" s="53" t="s">
        <v>368</v>
      </c>
      <c r="F86" s="49">
        <v>22.59</v>
      </c>
    </row>
    <row r="87" s="30" customFormat="true" ht="26" customHeight="true" spans="1:6">
      <c r="A87" s="49">
        <v>81</v>
      </c>
      <c r="B87" s="52" t="s">
        <v>369</v>
      </c>
      <c r="C87" s="49">
        <v>2081001</v>
      </c>
      <c r="D87" s="53" t="s">
        <v>370</v>
      </c>
      <c r="E87" s="53" t="s">
        <v>371</v>
      </c>
      <c r="F87" s="49">
        <v>54</v>
      </c>
    </row>
    <row r="88" s="30" customFormat="true" ht="26" customHeight="true" spans="1:6">
      <c r="A88" s="49">
        <v>82</v>
      </c>
      <c r="B88" s="52" t="s">
        <v>372</v>
      </c>
      <c r="C88" s="49">
        <v>2081699</v>
      </c>
      <c r="D88" s="53" t="s">
        <v>373</v>
      </c>
      <c r="E88" s="53" t="s">
        <v>374</v>
      </c>
      <c r="F88" s="49">
        <v>1.5</v>
      </c>
    </row>
    <row r="89" s="30" customFormat="true" ht="26" customHeight="true" spans="1:6">
      <c r="A89" s="49">
        <v>83</v>
      </c>
      <c r="B89" s="52" t="s">
        <v>372</v>
      </c>
      <c r="C89" s="49">
        <v>2081699</v>
      </c>
      <c r="D89" s="53" t="s">
        <v>373</v>
      </c>
      <c r="E89" s="53" t="s">
        <v>375</v>
      </c>
      <c r="F89" s="49">
        <v>10</v>
      </c>
    </row>
    <row r="90" s="30" customFormat="true" ht="26" customHeight="true" spans="1:6">
      <c r="A90" s="49">
        <v>84</v>
      </c>
      <c r="B90" s="52" t="s">
        <v>376</v>
      </c>
      <c r="C90" s="49">
        <v>2080701</v>
      </c>
      <c r="D90" s="53" t="s">
        <v>377</v>
      </c>
      <c r="E90" s="53" t="s">
        <v>378</v>
      </c>
      <c r="F90" s="49">
        <v>852.03</v>
      </c>
    </row>
    <row r="91" s="30" customFormat="true" ht="26" customHeight="true" spans="1:6">
      <c r="A91" s="49">
        <v>85</v>
      </c>
      <c r="B91" s="52" t="s">
        <v>369</v>
      </c>
      <c r="C91" s="49">
        <v>2081107</v>
      </c>
      <c r="D91" s="53" t="s">
        <v>379</v>
      </c>
      <c r="E91" s="53" t="s">
        <v>380</v>
      </c>
      <c r="F91" s="49">
        <v>2126</v>
      </c>
    </row>
    <row r="92" s="30" customFormat="true" ht="26" customHeight="true" spans="1:6">
      <c r="A92" s="49">
        <v>86</v>
      </c>
      <c r="B92" s="52" t="s">
        <v>366</v>
      </c>
      <c r="C92" s="49">
        <v>2080901</v>
      </c>
      <c r="D92" s="53" t="s">
        <v>381</v>
      </c>
      <c r="E92" s="53" t="s">
        <v>382</v>
      </c>
      <c r="F92" s="49">
        <v>13</v>
      </c>
    </row>
    <row r="93" s="30" customFormat="true" ht="26" customHeight="true" spans="1:6">
      <c r="A93" s="49">
        <v>87</v>
      </c>
      <c r="B93" s="52" t="s">
        <v>366</v>
      </c>
      <c r="C93" s="49">
        <v>2080901</v>
      </c>
      <c r="D93" s="53" t="s">
        <v>381</v>
      </c>
      <c r="E93" s="53" t="s">
        <v>383</v>
      </c>
      <c r="F93" s="49">
        <v>331</v>
      </c>
    </row>
    <row r="94" s="30" customFormat="true" ht="26" customHeight="true" spans="1:6">
      <c r="A94" s="49">
        <v>88</v>
      </c>
      <c r="B94" s="52" t="s">
        <v>384</v>
      </c>
      <c r="C94" s="49">
        <v>2082602</v>
      </c>
      <c r="D94" s="53" t="s">
        <v>385</v>
      </c>
      <c r="E94" s="53" t="s">
        <v>386</v>
      </c>
      <c r="F94" s="49">
        <v>185.1</v>
      </c>
    </row>
    <row r="95" s="30" customFormat="true" ht="26" customHeight="true" spans="1:6">
      <c r="A95" s="49">
        <v>89</v>
      </c>
      <c r="B95" s="52" t="s">
        <v>369</v>
      </c>
      <c r="C95" s="49">
        <v>208</v>
      </c>
      <c r="D95" s="53" t="s">
        <v>387</v>
      </c>
      <c r="E95" s="53" t="s">
        <v>388</v>
      </c>
      <c r="F95" s="49">
        <v>5694</v>
      </c>
    </row>
    <row r="96" s="30" customFormat="true" ht="26" customHeight="true" spans="1:6">
      <c r="A96" s="49">
        <v>90</v>
      </c>
      <c r="B96" s="52" t="s">
        <v>389</v>
      </c>
      <c r="C96" s="49">
        <v>2081104</v>
      </c>
      <c r="D96" s="53" t="s">
        <v>390</v>
      </c>
      <c r="E96" s="53" t="s">
        <v>391</v>
      </c>
      <c r="F96" s="49">
        <v>6.64</v>
      </c>
    </row>
    <row r="97" s="30" customFormat="true" ht="26" customHeight="true" spans="1:6">
      <c r="A97" s="49">
        <v>91</v>
      </c>
      <c r="B97" s="52" t="s">
        <v>392</v>
      </c>
      <c r="C97" s="49">
        <v>2100717</v>
      </c>
      <c r="D97" s="53" t="s">
        <v>393</v>
      </c>
      <c r="E97" s="53" t="s">
        <v>394</v>
      </c>
      <c r="F97" s="49">
        <v>37.6</v>
      </c>
    </row>
    <row r="98" s="30" customFormat="true" ht="26" customHeight="true" spans="1:6">
      <c r="A98" s="49">
        <v>92</v>
      </c>
      <c r="B98" s="52" t="s">
        <v>392</v>
      </c>
      <c r="C98" s="49">
        <v>2100717</v>
      </c>
      <c r="D98" s="53" t="s">
        <v>393</v>
      </c>
      <c r="E98" s="53" t="s">
        <v>395</v>
      </c>
      <c r="F98" s="49">
        <v>21.91</v>
      </c>
    </row>
    <row r="99" s="30" customFormat="true" ht="26" customHeight="true" spans="1:6">
      <c r="A99" s="49">
        <v>93</v>
      </c>
      <c r="B99" s="52" t="s">
        <v>392</v>
      </c>
      <c r="C99" s="49">
        <v>2100717</v>
      </c>
      <c r="D99" s="53" t="s">
        <v>393</v>
      </c>
      <c r="E99" s="53" t="s">
        <v>394</v>
      </c>
      <c r="F99" s="49">
        <v>2</v>
      </c>
    </row>
    <row r="100" s="30" customFormat="true" ht="26" customHeight="true" spans="1:6">
      <c r="A100" s="49">
        <v>94</v>
      </c>
      <c r="B100" s="52" t="s">
        <v>392</v>
      </c>
      <c r="C100" s="49">
        <v>2100717</v>
      </c>
      <c r="D100" s="53" t="s">
        <v>393</v>
      </c>
      <c r="E100" s="53" t="s">
        <v>395</v>
      </c>
      <c r="F100" s="49">
        <v>11.98</v>
      </c>
    </row>
    <row r="101" s="30" customFormat="true" ht="26" customHeight="true" spans="1:6">
      <c r="A101" s="49">
        <v>95</v>
      </c>
      <c r="B101" s="52" t="s">
        <v>392</v>
      </c>
      <c r="C101" s="49">
        <v>2100717</v>
      </c>
      <c r="D101" s="53" t="s">
        <v>393</v>
      </c>
      <c r="E101" s="53" t="s">
        <v>394</v>
      </c>
      <c r="F101" s="49">
        <v>429.58</v>
      </c>
    </row>
    <row r="102" s="30" customFormat="true" ht="26" customHeight="true" spans="1:6">
      <c r="A102" s="49">
        <v>96</v>
      </c>
      <c r="B102" s="52" t="s">
        <v>392</v>
      </c>
      <c r="C102" s="49">
        <v>2100408</v>
      </c>
      <c r="D102" s="53" t="s">
        <v>396</v>
      </c>
      <c r="E102" s="53" t="s">
        <v>396</v>
      </c>
      <c r="F102" s="49">
        <v>3044</v>
      </c>
    </row>
    <row r="103" s="30" customFormat="true" ht="26" customHeight="true" spans="1:6">
      <c r="A103" s="49">
        <v>97</v>
      </c>
      <c r="B103" s="52" t="s">
        <v>392</v>
      </c>
      <c r="C103" s="49">
        <v>2100499</v>
      </c>
      <c r="D103" s="53" t="s">
        <v>397</v>
      </c>
      <c r="E103" s="53" t="s">
        <v>398</v>
      </c>
      <c r="F103" s="49">
        <v>233.5</v>
      </c>
    </row>
    <row r="104" s="30" customFormat="true" ht="26" customHeight="true" spans="1:6">
      <c r="A104" s="49">
        <v>98</v>
      </c>
      <c r="B104" s="52" t="s">
        <v>392</v>
      </c>
      <c r="C104" s="49">
        <v>2100408</v>
      </c>
      <c r="D104" s="53" t="s">
        <v>396</v>
      </c>
      <c r="E104" s="53" t="s">
        <v>396</v>
      </c>
      <c r="F104" s="49">
        <v>577</v>
      </c>
    </row>
    <row r="105" s="30" customFormat="true" ht="26" customHeight="true" spans="1:6">
      <c r="A105" s="49">
        <v>99</v>
      </c>
      <c r="B105" s="52" t="s">
        <v>399</v>
      </c>
      <c r="C105" s="49">
        <v>2100299</v>
      </c>
      <c r="D105" s="53" t="s">
        <v>400</v>
      </c>
      <c r="E105" s="53" t="s">
        <v>401</v>
      </c>
      <c r="F105" s="49">
        <v>5.134</v>
      </c>
    </row>
    <row r="106" s="30" customFormat="true" ht="26" customHeight="true" spans="1:6">
      <c r="A106" s="49">
        <v>100</v>
      </c>
      <c r="B106" s="52" t="s">
        <v>402</v>
      </c>
      <c r="C106" s="49">
        <v>2100299</v>
      </c>
      <c r="D106" s="53" t="s">
        <v>400</v>
      </c>
      <c r="E106" s="53" t="s">
        <v>401</v>
      </c>
      <c r="F106" s="49">
        <v>8</v>
      </c>
    </row>
    <row r="107" s="30" customFormat="true" ht="26" customHeight="true" spans="1:6">
      <c r="A107" s="49">
        <v>101</v>
      </c>
      <c r="B107" s="52" t="s">
        <v>403</v>
      </c>
      <c r="C107" s="49">
        <v>2100408</v>
      </c>
      <c r="D107" s="53" t="s">
        <v>396</v>
      </c>
      <c r="E107" s="53" t="s">
        <v>404</v>
      </c>
      <c r="F107" s="49">
        <v>391</v>
      </c>
    </row>
    <row r="108" s="30" customFormat="true" ht="26" customHeight="true" spans="1:6">
      <c r="A108" s="49">
        <v>102</v>
      </c>
      <c r="B108" s="52" t="s">
        <v>402</v>
      </c>
      <c r="C108" s="49">
        <v>2100299</v>
      </c>
      <c r="D108" s="53" t="s">
        <v>400</v>
      </c>
      <c r="E108" s="53" t="s">
        <v>405</v>
      </c>
      <c r="F108" s="49">
        <v>800</v>
      </c>
    </row>
    <row r="109" s="30" customFormat="true" ht="26" customHeight="true" spans="1:6">
      <c r="A109" s="49">
        <v>103</v>
      </c>
      <c r="B109" s="52" t="s">
        <v>406</v>
      </c>
      <c r="C109" s="49">
        <v>2100299</v>
      </c>
      <c r="D109" s="53" t="s">
        <v>400</v>
      </c>
      <c r="E109" s="53" t="s">
        <v>407</v>
      </c>
      <c r="F109" s="49">
        <v>6.75</v>
      </c>
    </row>
    <row r="110" s="30" customFormat="true" ht="26" customHeight="true" spans="1:6">
      <c r="A110" s="49">
        <v>104</v>
      </c>
      <c r="B110" s="52" t="s">
        <v>392</v>
      </c>
      <c r="C110" s="49">
        <v>21017</v>
      </c>
      <c r="D110" s="53" t="s">
        <v>408</v>
      </c>
      <c r="E110" s="53" t="s">
        <v>409</v>
      </c>
      <c r="F110" s="49">
        <v>98</v>
      </c>
    </row>
    <row r="111" s="30" customFormat="true" ht="26" customHeight="true" spans="1:6">
      <c r="A111" s="49">
        <v>105</v>
      </c>
      <c r="B111" s="52" t="s">
        <v>410</v>
      </c>
      <c r="C111" s="49">
        <v>2100409</v>
      </c>
      <c r="D111" s="53" t="s">
        <v>411</v>
      </c>
      <c r="E111" s="53" t="s">
        <v>412</v>
      </c>
      <c r="F111" s="49">
        <v>2</v>
      </c>
    </row>
    <row r="112" s="30" customFormat="true" ht="26" customHeight="true" spans="1:6">
      <c r="A112" s="49">
        <v>106</v>
      </c>
      <c r="B112" s="52" t="s">
        <v>402</v>
      </c>
      <c r="C112" s="49">
        <v>2100299</v>
      </c>
      <c r="D112" s="53" t="s">
        <v>400</v>
      </c>
      <c r="E112" s="53" t="s">
        <v>413</v>
      </c>
      <c r="F112" s="49">
        <v>58</v>
      </c>
    </row>
    <row r="113" s="30" customFormat="true" ht="26" customHeight="true" spans="1:6">
      <c r="A113" s="49">
        <v>107</v>
      </c>
      <c r="B113" s="52" t="s">
        <v>406</v>
      </c>
      <c r="C113" s="49">
        <v>2100299</v>
      </c>
      <c r="D113" s="53" t="s">
        <v>400</v>
      </c>
      <c r="E113" s="53" t="s">
        <v>407</v>
      </c>
      <c r="F113" s="49">
        <v>6.75</v>
      </c>
    </row>
    <row r="114" s="30" customFormat="true" ht="26" customHeight="true" spans="1:6">
      <c r="A114" s="49">
        <v>108</v>
      </c>
      <c r="B114" s="52" t="s">
        <v>406</v>
      </c>
      <c r="C114" s="49">
        <v>2100499</v>
      </c>
      <c r="D114" s="53" t="s">
        <v>397</v>
      </c>
      <c r="E114" s="53" t="s">
        <v>414</v>
      </c>
      <c r="F114" s="49">
        <v>18.9</v>
      </c>
    </row>
    <row r="115" s="30" customFormat="true" ht="26" customHeight="true" spans="1:6">
      <c r="A115" s="49">
        <v>109</v>
      </c>
      <c r="B115" s="52" t="s">
        <v>392</v>
      </c>
      <c r="C115" s="49">
        <v>2100717</v>
      </c>
      <c r="D115" s="53" t="s">
        <v>393</v>
      </c>
      <c r="E115" s="53" t="s">
        <v>415</v>
      </c>
      <c r="F115" s="49">
        <v>12.22</v>
      </c>
    </row>
    <row r="116" s="30" customFormat="true" ht="26" customHeight="true" spans="1:6">
      <c r="A116" s="49">
        <v>110</v>
      </c>
      <c r="B116" s="52" t="s">
        <v>392</v>
      </c>
      <c r="C116" s="49">
        <v>2100717</v>
      </c>
      <c r="D116" s="53" t="s">
        <v>393</v>
      </c>
      <c r="E116" s="53" t="s">
        <v>394</v>
      </c>
      <c r="F116" s="49">
        <v>140.316</v>
      </c>
    </row>
    <row r="117" s="30" customFormat="true" ht="26" customHeight="true" spans="1:6">
      <c r="A117" s="49">
        <v>111</v>
      </c>
      <c r="B117" s="52" t="s">
        <v>392</v>
      </c>
      <c r="C117" s="49">
        <v>21002</v>
      </c>
      <c r="D117" s="53" t="s">
        <v>416</v>
      </c>
      <c r="E117" s="53" t="s">
        <v>413</v>
      </c>
      <c r="F117" s="49">
        <v>72</v>
      </c>
    </row>
    <row r="118" s="30" customFormat="true" ht="26" customHeight="true" spans="1:6">
      <c r="A118" s="49">
        <v>112</v>
      </c>
      <c r="B118" s="52" t="s">
        <v>392</v>
      </c>
      <c r="C118" s="49">
        <v>2100199</v>
      </c>
      <c r="D118" s="53" t="s">
        <v>417</v>
      </c>
      <c r="E118" s="53" t="s">
        <v>418</v>
      </c>
      <c r="F118" s="49">
        <v>28.68</v>
      </c>
    </row>
    <row r="119" s="30" customFormat="true" ht="26" customHeight="true" spans="1:6">
      <c r="A119" s="49">
        <v>113</v>
      </c>
      <c r="B119" s="52" t="s">
        <v>419</v>
      </c>
      <c r="C119" s="49">
        <v>2100408</v>
      </c>
      <c r="D119" s="53" t="s">
        <v>396</v>
      </c>
      <c r="E119" s="53" t="s">
        <v>420</v>
      </c>
      <c r="F119" s="49">
        <v>541</v>
      </c>
    </row>
    <row r="120" s="30" customFormat="true" ht="26" customHeight="true" spans="1:6">
      <c r="A120" s="49">
        <v>114</v>
      </c>
      <c r="B120" s="52" t="s">
        <v>137</v>
      </c>
      <c r="C120" s="52">
        <v>2110401</v>
      </c>
      <c r="D120" s="61" t="s">
        <v>200</v>
      </c>
      <c r="E120" s="61" t="s">
        <v>421</v>
      </c>
      <c r="F120" s="49">
        <v>528</v>
      </c>
    </row>
    <row r="121" s="30" customFormat="true" ht="26" customHeight="true" spans="1:6">
      <c r="A121" s="49">
        <v>115</v>
      </c>
      <c r="B121" s="52" t="s">
        <v>163</v>
      </c>
      <c r="C121" s="49">
        <v>2130305</v>
      </c>
      <c r="D121" s="53" t="s">
        <v>142</v>
      </c>
      <c r="E121" s="53" t="s">
        <v>422</v>
      </c>
      <c r="F121" s="49">
        <v>2350</v>
      </c>
    </row>
    <row r="122" s="30" customFormat="true" ht="26" customHeight="true" spans="1:6">
      <c r="A122" s="49">
        <v>116</v>
      </c>
      <c r="B122" s="52" t="s">
        <v>163</v>
      </c>
      <c r="C122" s="49">
        <v>21303</v>
      </c>
      <c r="D122" s="53" t="s">
        <v>423</v>
      </c>
      <c r="E122" s="53" t="s">
        <v>424</v>
      </c>
      <c r="F122" s="49">
        <v>1965</v>
      </c>
    </row>
    <row r="123" s="30" customFormat="true" ht="26" customHeight="true" spans="1:6">
      <c r="A123" s="49">
        <v>117</v>
      </c>
      <c r="B123" s="52" t="s">
        <v>163</v>
      </c>
      <c r="C123" s="49">
        <v>2130305</v>
      </c>
      <c r="D123" s="53" t="s">
        <v>142</v>
      </c>
      <c r="E123" s="53" t="s">
        <v>425</v>
      </c>
      <c r="F123" s="49">
        <v>6700</v>
      </c>
    </row>
    <row r="124" s="30" customFormat="true" ht="26" customHeight="true" spans="1:6">
      <c r="A124" s="49">
        <v>118</v>
      </c>
      <c r="B124" s="52" t="s">
        <v>426</v>
      </c>
      <c r="C124" s="49">
        <v>2130804</v>
      </c>
      <c r="D124" s="53" t="s">
        <v>427</v>
      </c>
      <c r="E124" s="53" t="s">
        <v>428</v>
      </c>
      <c r="F124" s="49">
        <v>605</v>
      </c>
    </row>
    <row r="125" s="30" customFormat="true" ht="26" customHeight="true" spans="1:6">
      <c r="A125" s="49">
        <v>119</v>
      </c>
      <c r="B125" s="52" t="s">
        <v>429</v>
      </c>
      <c r="C125" s="49">
        <v>2130804</v>
      </c>
      <c r="D125" s="53" t="s">
        <v>427</v>
      </c>
      <c r="E125" s="53" t="s">
        <v>428</v>
      </c>
      <c r="F125" s="49">
        <v>1704</v>
      </c>
    </row>
    <row r="126" s="30" customFormat="true" ht="26" customHeight="true" spans="1:6">
      <c r="A126" s="49">
        <v>120</v>
      </c>
      <c r="B126" s="52" t="s">
        <v>430</v>
      </c>
      <c r="C126" s="49">
        <v>2130122</v>
      </c>
      <c r="D126" s="53" t="s">
        <v>431</v>
      </c>
      <c r="E126" s="53" t="s">
        <v>432</v>
      </c>
      <c r="F126" s="49">
        <v>25</v>
      </c>
    </row>
    <row r="127" s="30" customFormat="true" ht="26" customHeight="true" spans="1:6">
      <c r="A127" s="49">
        <v>121</v>
      </c>
      <c r="B127" s="52" t="s">
        <v>433</v>
      </c>
      <c r="C127" s="49">
        <v>2130109</v>
      </c>
      <c r="D127" s="53" t="s">
        <v>434</v>
      </c>
      <c r="E127" s="53" t="s">
        <v>435</v>
      </c>
      <c r="F127" s="49">
        <v>47.5</v>
      </c>
    </row>
    <row r="128" s="30" customFormat="true" ht="26" customHeight="true" spans="1:6">
      <c r="A128" s="49">
        <v>122</v>
      </c>
      <c r="B128" s="52" t="s">
        <v>240</v>
      </c>
      <c r="C128" s="49">
        <v>2130199</v>
      </c>
      <c r="D128" s="53" t="s">
        <v>170</v>
      </c>
      <c r="E128" s="53" t="s">
        <v>436</v>
      </c>
      <c r="F128" s="49">
        <v>300</v>
      </c>
    </row>
    <row r="129" s="30" customFormat="true" ht="26" customHeight="true" spans="1:6">
      <c r="A129" s="49">
        <v>123</v>
      </c>
      <c r="B129" s="52" t="s">
        <v>177</v>
      </c>
      <c r="C129" s="49">
        <v>2130199</v>
      </c>
      <c r="D129" s="53" t="s">
        <v>170</v>
      </c>
      <c r="E129" s="53" t="s">
        <v>437</v>
      </c>
      <c r="F129" s="49">
        <v>100</v>
      </c>
    </row>
    <row r="130" s="30" customFormat="true" ht="26" customHeight="true" spans="1:6">
      <c r="A130" s="49">
        <v>124</v>
      </c>
      <c r="B130" s="52" t="s">
        <v>251</v>
      </c>
      <c r="C130" s="49">
        <v>2130705</v>
      </c>
      <c r="D130" s="53" t="s">
        <v>438</v>
      </c>
      <c r="E130" s="53" t="s">
        <v>439</v>
      </c>
      <c r="F130" s="49">
        <v>8.79</v>
      </c>
    </row>
    <row r="131" s="30" customFormat="true" ht="26" customHeight="true" spans="1:6">
      <c r="A131" s="49">
        <v>125</v>
      </c>
      <c r="B131" s="52" t="s">
        <v>440</v>
      </c>
      <c r="C131" s="49">
        <v>2130153</v>
      </c>
      <c r="D131" s="53" t="s">
        <v>178</v>
      </c>
      <c r="E131" s="53" t="s">
        <v>441</v>
      </c>
      <c r="F131" s="49">
        <v>155</v>
      </c>
    </row>
    <row r="132" s="30" customFormat="true" ht="26" customHeight="true" spans="1:6">
      <c r="A132" s="49">
        <v>126</v>
      </c>
      <c r="B132" s="52" t="s">
        <v>442</v>
      </c>
      <c r="C132" s="49">
        <v>2130120</v>
      </c>
      <c r="D132" s="53" t="s">
        <v>443</v>
      </c>
      <c r="E132" s="53" t="s">
        <v>444</v>
      </c>
      <c r="F132" s="49">
        <v>161</v>
      </c>
    </row>
    <row r="133" s="30" customFormat="true" ht="26" customHeight="true" spans="1:6">
      <c r="A133" s="49">
        <v>127</v>
      </c>
      <c r="B133" s="52" t="s">
        <v>445</v>
      </c>
      <c r="C133" s="49">
        <v>2130153</v>
      </c>
      <c r="D133" s="53" t="s">
        <v>178</v>
      </c>
      <c r="E133" s="53" t="s">
        <v>446</v>
      </c>
      <c r="F133" s="49">
        <v>180</v>
      </c>
    </row>
    <row r="134" s="30" customFormat="true" ht="26" customHeight="true" spans="1:6">
      <c r="A134" s="49">
        <v>128</v>
      </c>
      <c r="B134" s="52" t="s">
        <v>447</v>
      </c>
      <c r="C134" s="49">
        <v>2130119</v>
      </c>
      <c r="D134" s="53" t="s">
        <v>448</v>
      </c>
      <c r="E134" s="53" t="s">
        <v>449</v>
      </c>
      <c r="F134" s="49">
        <v>200</v>
      </c>
    </row>
    <row r="135" s="30" customFormat="true" ht="26" customHeight="true" spans="1:6">
      <c r="A135" s="49">
        <v>129</v>
      </c>
      <c r="B135" s="52" t="s">
        <v>450</v>
      </c>
      <c r="C135" s="49">
        <v>213</v>
      </c>
      <c r="D135" s="53" t="s">
        <v>451</v>
      </c>
      <c r="E135" s="53" t="s">
        <v>452</v>
      </c>
      <c r="F135" s="49">
        <v>4.5</v>
      </c>
    </row>
    <row r="136" s="30" customFormat="true" ht="26" customHeight="true" spans="1:6">
      <c r="A136" s="49">
        <v>130</v>
      </c>
      <c r="B136" s="52" t="s">
        <v>450</v>
      </c>
      <c r="C136" s="49">
        <v>2130234</v>
      </c>
      <c r="D136" s="53" t="s">
        <v>453</v>
      </c>
      <c r="E136" s="53" t="s">
        <v>454</v>
      </c>
      <c r="F136" s="49">
        <v>6.5</v>
      </c>
    </row>
    <row r="137" s="30" customFormat="true" ht="26" customHeight="true" spans="1:6">
      <c r="A137" s="49">
        <v>131</v>
      </c>
      <c r="B137" s="52" t="s">
        <v>455</v>
      </c>
      <c r="C137" s="49">
        <v>2130804</v>
      </c>
      <c r="D137" s="53" t="s">
        <v>427</v>
      </c>
      <c r="E137" s="53" t="s">
        <v>456</v>
      </c>
      <c r="F137" s="49">
        <v>217.72</v>
      </c>
    </row>
    <row r="138" s="30" customFormat="true" ht="26" customHeight="true" spans="1:6">
      <c r="A138" s="49">
        <v>132</v>
      </c>
      <c r="B138" s="52" t="s">
        <v>429</v>
      </c>
      <c r="C138" s="49">
        <v>2130804</v>
      </c>
      <c r="D138" s="53" t="s">
        <v>427</v>
      </c>
      <c r="E138" s="53" t="s">
        <v>456</v>
      </c>
      <c r="F138" s="49">
        <v>420.22</v>
      </c>
    </row>
    <row r="139" s="30" customFormat="true" ht="26" customHeight="true" spans="1:6">
      <c r="A139" s="49">
        <v>133</v>
      </c>
      <c r="B139" s="52" t="s">
        <v>163</v>
      </c>
      <c r="C139" s="49">
        <v>2130399</v>
      </c>
      <c r="D139" s="53" t="s">
        <v>457</v>
      </c>
      <c r="E139" s="53" t="s">
        <v>458</v>
      </c>
      <c r="F139" s="49">
        <v>676.16</v>
      </c>
    </row>
    <row r="140" s="30" customFormat="true" ht="26" customHeight="true" spans="1:6">
      <c r="A140" s="49">
        <v>134</v>
      </c>
      <c r="B140" s="52" t="s">
        <v>459</v>
      </c>
      <c r="C140" s="49">
        <v>2130153</v>
      </c>
      <c r="D140" s="53" t="s">
        <v>178</v>
      </c>
      <c r="E140" s="53" t="s">
        <v>460</v>
      </c>
      <c r="F140" s="49">
        <v>4142</v>
      </c>
    </row>
    <row r="141" s="30" customFormat="true" ht="26" customHeight="true" spans="1:6">
      <c r="A141" s="49">
        <v>135</v>
      </c>
      <c r="B141" s="52" t="s">
        <v>447</v>
      </c>
      <c r="C141" s="49">
        <v>2130122</v>
      </c>
      <c r="D141" s="53" t="s">
        <v>431</v>
      </c>
      <c r="E141" s="53" t="s">
        <v>461</v>
      </c>
      <c r="F141" s="49">
        <v>190</v>
      </c>
    </row>
    <row r="142" s="30" customFormat="true" ht="26" customHeight="true" spans="1:6">
      <c r="A142" s="49">
        <v>136</v>
      </c>
      <c r="B142" s="52" t="s">
        <v>447</v>
      </c>
      <c r="C142" s="49">
        <v>2130122</v>
      </c>
      <c r="D142" s="53" t="s">
        <v>431</v>
      </c>
      <c r="E142" s="53" t="s">
        <v>432</v>
      </c>
      <c r="F142" s="49">
        <v>50</v>
      </c>
    </row>
    <row r="143" s="30" customFormat="true" ht="26" customHeight="true" spans="1:6">
      <c r="A143" s="49">
        <v>137</v>
      </c>
      <c r="B143" s="52" t="s">
        <v>177</v>
      </c>
      <c r="C143" s="49">
        <v>2130108</v>
      </c>
      <c r="D143" s="53" t="s">
        <v>462</v>
      </c>
      <c r="E143" s="53" t="s">
        <v>463</v>
      </c>
      <c r="F143" s="49">
        <v>64</v>
      </c>
    </row>
    <row r="144" s="30" customFormat="true" ht="26" customHeight="true" spans="1:6">
      <c r="A144" s="49">
        <v>138</v>
      </c>
      <c r="B144" s="52" t="s">
        <v>442</v>
      </c>
      <c r="C144" s="49">
        <v>2130124</v>
      </c>
      <c r="D144" s="53" t="s">
        <v>464</v>
      </c>
      <c r="E144" s="53" t="s">
        <v>465</v>
      </c>
      <c r="F144" s="49">
        <v>392</v>
      </c>
    </row>
    <row r="145" s="30" customFormat="true" ht="26" customHeight="true" spans="1:6">
      <c r="A145" s="49">
        <v>139</v>
      </c>
      <c r="B145" s="52" t="s">
        <v>177</v>
      </c>
      <c r="C145" s="49">
        <v>2130135</v>
      </c>
      <c r="D145" s="53" t="s">
        <v>466</v>
      </c>
      <c r="E145" s="53" t="s">
        <v>467</v>
      </c>
      <c r="F145" s="49">
        <v>1500</v>
      </c>
    </row>
    <row r="146" s="30" customFormat="true" ht="26" customHeight="true" spans="1:6">
      <c r="A146" s="49">
        <v>140</v>
      </c>
      <c r="B146" s="52" t="s">
        <v>177</v>
      </c>
      <c r="C146" s="49">
        <v>2130122</v>
      </c>
      <c r="D146" s="53" t="s">
        <v>431</v>
      </c>
      <c r="E146" s="53" t="s">
        <v>468</v>
      </c>
      <c r="F146" s="49">
        <v>2912</v>
      </c>
    </row>
    <row r="147" s="30" customFormat="true" ht="26" customHeight="true" spans="1:6">
      <c r="A147" s="49">
        <v>141</v>
      </c>
      <c r="B147" s="52" t="s">
        <v>442</v>
      </c>
      <c r="C147" s="49">
        <v>2130124</v>
      </c>
      <c r="D147" s="53" t="s">
        <v>464</v>
      </c>
      <c r="E147" s="53" t="s">
        <v>469</v>
      </c>
      <c r="F147" s="49">
        <v>73.2</v>
      </c>
    </row>
    <row r="148" s="30" customFormat="true" ht="26" customHeight="true" spans="1:6">
      <c r="A148" s="49">
        <v>142</v>
      </c>
      <c r="B148" s="52" t="s">
        <v>177</v>
      </c>
      <c r="C148" s="49">
        <v>2130122</v>
      </c>
      <c r="D148" s="53" t="s">
        <v>431</v>
      </c>
      <c r="E148" s="53" t="s">
        <v>470</v>
      </c>
      <c r="F148" s="49">
        <v>1.47</v>
      </c>
    </row>
    <row r="149" s="30" customFormat="true" ht="26" customHeight="true" spans="1:6">
      <c r="A149" s="49">
        <v>143</v>
      </c>
      <c r="B149" s="52" t="s">
        <v>442</v>
      </c>
      <c r="C149" s="49">
        <v>2130124</v>
      </c>
      <c r="D149" s="53" t="s">
        <v>464</v>
      </c>
      <c r="E149" s="53" t="s">
        <v>465</v>
      </c>
      <c r="F149" s="49">
        <v>160</v>
      </c>
    </row>
    <row r="150" s="30" customFormat="true" ht="26" customHeight="true" spans="1:6">
      <c r="A150" s="49">
        <v>144</v>
      </c>
      <c r="B150" s="52" t="s">
        <v>163</v>
      </c>
      <c r="C150" s="49">
        <v>2130305</v>
      </c>
      <c r="D150" s="53" t="s">
        <v>142</v>
      </c>
      <c r="E150" s="53" t="s">
        <v>471</v>
      </c>
      <c r="F150" s="49">
        <v>449</v>
      </c>
    </row>
    <row r="151" s="30" customFormat="true" ht="26" customHeight="true" spans="1:6">
      <c r="A151" s="49">
        <v>145</v>
      </c>
      <c r="B151" s="52" t="s">
        <v>472</v>
      </c>
      <c r="C151" s="49">
        <v>2130803</v>
      </c>
      <c r="D151" s="53" t="s">
        <v>473</v>
      </c>
      <c r="E151" s="53" t="s">
        <v>473</v>
      </c>
      <c r="F151" s="49">
        <v>50</v>
      </c>
    </row>
    <row r="152" s="30" customFormat="true" ht="26" customHeight="true" spans="1:6">
      <c r="A152" s="49">
        <v>146</v>
      </c>
      <c r="B152" s="52" t="s">
        <v>474</v>
      </c>
      <c r="C152" s="52">
        <v>2140104</v>
      </c>
      <c r="D152" s="61" t="s">
        <v>475</v>
      </c>
      <c r="E152" s="61" t="s">
        <v>476</v>
      </c>
      <c r="F152" s="49">
        <v>1722</v>
      </c>
    </row>
    <row r="153" s="30" customFormat="true" ht="26" customHeight="true" spans="1:6">
      <c r="A153" s="49">
        <v>147</v>
      </c>
      <c r="B153" s="52" t="s">
        <v>474</v>
      </c>
      <c r="C153" s="49">
        <v>2140112</v>
      </c>
      <c r="D153" s="61" t="s">
        <v>477</v>
      </c>
      <c r="E153" s="61" t="s">
        <v>478</v>
      </c>
      <c r="F153" s="49">
        <v>10</v>
      </c>
    </row>
    <row r="154" s="30" customFormat="true" ht="26" customHeight="true" spans="1:6">
      <c r="A154" s="49">
        <v>148</v>
      </c>
      <c r="B154" s="52" t="s">
        <v>479</v>
      </c>
      <c r="C154" s="52">
        <v>2079999</v>
      </c>
      <c r="D154" s="61" t="s">
        <v>480</v>
      </c>
      <c r="E154" s="61" t="s">
        <v>481</v>
      </c>
      <c r="F154" s="49">
        <v>20</v>
      </c>
    </row>
    <row r="155" s="30" customFormat="true" ht="26" customHeight="true" spans="1:6">
      <c r="A155" s="49">
        <v>149</v>
      </c>
      <c r="B155" s="52" t="s">
        <v>482</v>
      </c>
      <c r="C155" s="52">
        <v>2040607</v>
      </c>
      <c r="D155" s="61" t="s">
        <v>483</v>
      </c>
      <c r="E155" s="61" t="s">
        <v>484</v>
      </c>
      <c r="F155" s="49">
        <v>20</v>
      </c>
    </row>
    <row r="156" s="30" customFormat="true" ht="26" customHeight="true" spans="1:6">
      <c r="A156" s="49">
        <v>150</v>
      </c>
      <c r="B156" s="52" t="s">
        <v>482</v>
      </c>
      <c r="C156" s="52">
        <v>2040602</v>
      </c>
      <c r="D156" s="61" t="s">
        <v>252</v>
      </c>
      <c r="E156" s="61" t="s">
        <v>484</v>
      </c>
      <c r="F156" s="49">
        <v>180</v>
      </c>
    </row>
    <row r="157" s="30" customFormat="true" ht="26" customHeight="true" spans="1:6">
      <c r="A157" s="49">
        <v>151</v>
      </c>
      <c r="B157" s="52" t="s">
        <v>485</v>
      </c>
      <c r="C157" s="52">
        <v>2169999</v>
      </c>
      <c r="D157" s="61" t="s">
        <v>486</v>
      </c>
      <c r="E157" s="61" t="s">
        <v>487</v>
      </c>
      <c r="F157" s="49">
        <v>2</v>
      </c>
    </row>
    <row r="158" s="30" customFormat="true" ht="26" customHeight="true" spans="1:6">
      <c r="A158" s="49">
        <v>152</v>
      </c>
      <c r="B158" s="52" t="s">
        <v>485</v>
      </c>
      <c r="C158" s="52">
        <v>2169999</v>
      </c>
      <c r="D158" s="61" t="s">
        <v>486</v>
      </c>
      <c r="E158" s="61" t="s">
        <v>487</v>
      </c>
      <c r="F158" s="49">
        <v>36</v>
      </c>
    </row>
    <row r="159" s="30" customFormat="true" ht="26" customHeight="true" spans="1:6">
      <c r="A159" s="49">
        <v>153</v>
      </c>
      <c r="B159" s="52" t="s">
        <v>488</v>
      </c>
      <c r="C159" s="52">
        <v>2150899</v>
      </c>
      <c r="D159" s="61" t="s">
        <v>489</v>
      </c>
      <c r="E159" s="61" t="s">
        <v>490</v>
      </c>
      <c r="F159" s="49">
        <v>455.18</v>
      </c>
    </row>
    <row r="160" s="31" customFormat="true" ht="26" customHeight="true" spans="1:6">
      <c r="A160" s="49">
        <v>154</v>
      </c>
      <c r="B160" s="52" t="s">
        <v>177</v>
      </c>
      <c r="C160" s="52">
        <v>2130122</v>
      </c>
      <c r="D160" s="61" t="s">
        <v>431</v>
      </c>
      <c r="E160" s="61" t="s">
        <v>491</v>
      </c>
      <c r="F160" s="52">
        <v>120</v>
      </c>
    </row>
    <row r="161" s="31" customFormat="true" ht="26" customHeight="true" spans="1:6">
      <c r="A161" s="49">
        <v>155</v>
      </c>
      <c r="B161" s="52" t="s">
        <v>402</v>
      </c>
      <c r="C161" s="52">
        <v>2100299</v>
      </c>
      <c r="D161" s="61" t="s">
        <v>400</v>
      </c>
      <c r="E161" s="61" t="s">
        <v>492</v>
      </c>
      <c r="F161" s="52">
        <v>-2</v>
      </c>
    </row>
    <row r="162" s="31" customFormat="true" ht="26" customHeight="true" spans="1:6">
      <c r="A162" s="49">
        <v>156</v>
      </c>
      <c r="B162" s="52" t="s">
        <v>150</v>
      </c>
      <c r="C162" s="52">
        <v>22101</v>
      </c>
      <c r="D162" s="61" t="s">
        <v>493</v>
      </c>
      <c r="E162" s="61" t="s">
        <v>494</v>
      </c>
      <c r="F162" s="52">
        <v>1620</v>
      </c>
    </row>
    <row r="163" s="31" customFormat="true" ht="26" customHeight="true" spans="1:6">
      <c r="A163" s="49">
        <v>157</v>
      </c>
      <c r="B163" s="52" t="s">
        <v>150</v>
      </c>
      <c r="C163" s="52">
        <v>22101</v>
      </c>
      <c r="D163" s="61" t="s">
        <v>493</v>
      </c>
      <c r="E163" s="61" t="s">
        <v>495</v>
      </c>
      <c r="F163" s="52">
        <v>27</v>
      </c>
    </row>
    <row r="164" s="31" customFormat="true" ht="26" customHeight="true" spans="1:6">
      <c r="A164" s="49">
        <v>158</v>
      </c>
      <c r="B164" s="52" t="s">
        <v>419</v>
      </c>
      <c r="C164" s="52">
        <v>21003</v>
      </c>
      <c r="D164" s="61" t="s">
        <v>496</v>
      </c>
      <c r="E164" s="61" t="s">
        <v>497</v>
      </c>
      <c r="F164" s="52">
        <v>49</v>
      </c>
    </row>
    <row r="165" s="31" customFormat="true" ht="26" customHeight="true" spans="1:6">
      <c r="A165" s="49">
        <v>159</v>
      </c>
      <c r="B165" s="52" t="s">
        <v>240</v>
      </c>
      <c r="C165" s="52">
        <v>2300212</v>
      </c>
      <c r="D165" s="61" t="s">
        <v>498</v>
      </c>
      <c r="E165" s="61" t="s">
        <v>499</v>
      </c>
      <c r="F165" s="52">
        <v>205</v>
      </c>
    </row>
    <row r="166" s="31" customFormat="true" ht="26" customHeight="true" spans="1:6">
      <c r="A166" s="49">
        <v>160</v>
      </c>
      <c r="B166" s="52" t="s">
        <v>240</v>
      </c>
      <c r="C166" s="52">
        <v>2300212</v>
      </c>
      <c r="D166" s="61" t="s">
        <v>498</v>
      </c>
      <c r="E166" s="61" t="s">
        <v>499</v>
      </c>
      <c r="F166" s="52">
        <v>484</v>
      </c>
    </row>
    <row r="167" s="31" customFormat="true" ht="26" customHeight="true" spans="1:6">
      <c r="A167" s="49">
        <v>161</v>
      </c>
      <c r="B167" s="52" t="s">
        <v>500</v>
      </c>
      <c r="C167" s="52">
        <v>2130153</v>
      </c>
      <c r="D167" s="61" t="s">
        <v>178</v>
      </c>
      <c r="E167" s="61" t="s">
        <v>501</v>
      </c>
      <c r="F167" s="52">
        <v>359</v>
      </c>
    </row>
    <row r="168" s="31" customFormat="true" ht="26" customHeight="true" spans="1:6">
      <c r="A168" s="49">
        <v>162</v>
      </c>
      <c r="B168" s="52" t="s">
        <v>389</v>
      </c>
      <c r="C168" s="52">
        <v>2081199</v>
      </c>
      <c r="D168" s="61" t="s">
        <v>502</v>
      </c>
      <c r="E168" s="61" t="s">
        <v>503</v>
      </c>
      <c r="F168" s="52">
        <v>19.5</v>
      </c>
    </row>
    <row r="169" s="31" customFormat="true" ht="26" customHeight="true" spans="1:6">
      <c r="A169" s="49">
        <v>163</v>
      </c>
      <c r="B169" s="52" t="s">
        <v>389</v>
      </c>
      <c r="C169" s="52">
        <v>2081105</v>
      </c>
      <c r="D169" s="61" t="s">
        <v>504</v>
      </c>
      <c r="E169" s="61" t="s">
        <v>505</v>
      </c>
      <c r="F169" s="52">
        <v>57</v>
      </c>
    </row>
    <row r="170" s="31" customFormat="true" ht="26" customHeight="true" spans="1:6">
      <c r="A170" s="49">
        <v>164</v>
      </c>
      <c r="B170" s="52" t="s">
        <v>389</v>
      </c>
      <c r="C170" s="52">
        <v>2081104</v>
      </c>
      <c r="D170" s="61" t="s">
        <v>390</v>
      </c>
      <c r="E170" s="61" t="s">
        <v>506</v>
      </c>
      <c r="F170" s="52">
        <v>42.82</v>
      </c>
    </row>
    <row r="171" s="31" customFormat="true" ht="26" customHeight="true" spans="1:6">
      <c r="A171" s="49">
        <v>165</v>
      </c>
      <c r="B171" s="52" t="s">
        <v>299</v>
      </c>
      <c r="C171" s="52">
        <v>205</v>
      </c>
      <c r="D171" s="61" t="s">
        <v>320</v>
      </c>
      <c r="E171" s="61" t="s">
        <v>329</v>
      </c>
      <c r="F171" s="52">
        <v>14.28</v>
      </c>
    </row>
    <row r="172" s="31" customFormat="true" ht="26" customHeight="true" spans="1:6">
      <c r="A172" s="49">
        <v>166</v>
      </c>
      <c r="B172" s="52" t="s">
        <v>474</v>
      </c>
      <c r="C172" s="52">
        <v>2140106</v>
      </c>
      <c r="D172" s="61" t="s">
        <v>507</v>
      </c>
      <c r="E172" s="61" t="s">
        <v>508</v>
      </c>
      <c r="F172" s="52">
        <v>511</v>
      </c>
    </row>
    <row r="173" s="31" customFormat="true" ht="26" customHeight="true" spans="1:6">
      <c r="A173" s="49">
        <v>167</v>
      </c>
      <c r="B173" s="52" t="s">
        <v>369</v>
      </c>
      <c r="C173" s="52">
        <v>2081107</v>
      </c>
      <c r="D173" s="61" t="s">
        <v>379</v>
      </c>
      <c r="E173" s="61" t="s">
        <v>509</v>
      </c>
      <c r="F173" s="52">
        <v>163</v>
      </c>
    </row>
    <row r="174" s="31" customFormat="true" ht="26" customHeight="true" spans="1:6">
      <c r="A174" s="49">
        <v>168</v>
      </c>
      <c r="B174" s="52" t="s">
        <v>177</v>
      </c>
      <c r="C174" s="52">
        <v>2119999</v>
      </c>
      <c r="D174" s="61" t="s">
        <v>510</v>
      </c>
      <c r="E174" s="61" t="s">
        <v>511</v>
      </c>
      <c r="F174" s="52">
        <v>3115</v>
      </c>
    </row>
    <row r="175" s="31" customFormat="true" ht="26" customHeight="true" spans="1:6">
      <c r="A175" s="49">
        <v>169</v>
      </c>
      <c r="B175" s="52" t="s">
        <v>500</v>
      </c>
      <c r="C175" s="52">
        <v>2139999</v>
      </c>
      <c r="D175" s="61" t="s">
        <v>512</v>
      </c>
      <c r="E175" s="61" t="s">
        <v>513</v>
      </c>
      <c r="F175" s="52">
        <v>1925</v>
      </c>
    </row>
    <row r="176" s="31" customFormat="true" ht="26" customHeight="true" spans="1:6">
      <c r="A176" s="49">
        <v>170</v>
      </c>
      <c r="B176" s="52" t="s">
        <v>514</v>
      </c>
      <c r="C176" s="52">
        <v>2100409</v>
      </c>
      <c r="D176" s="61" t="s">
        <v>411</v>
      </c>
      <c r="E176" s="61" t="s">
        <v>515</v>
      </c>
      <c r="F176" s="52">
        <v>3.4975</v>
      </c>
    </row>
    <row r="177" s="31" customFormat="true" ht="26" customHeight="true" spans="1:6">
      <c r="A177" s="49">
        <v>171</v>
      </c>
      <c r="B177" s="52" t="s">
        <v>299</v>
      </c>
      <c r="C177" s="52">
        <v>2059999</v>
      </c>
      <c r="D177" s="61" t="s">
        <v>516</v>
      </c>
      <c r="E177" s="61" t="s">
        <v>517</v>
      </c>
      <c r="F177" s="52">
        <v>2142</v>
      </c>
    </row>
    <row r="178" s="31" customFormat="true" ht="26" customHeight="true" spans="1:6">
      <c r="A178" s="49">
        <v>172</v>
      </c>
      <c r="B178" s="52" t="s">
        <v>163</v>
      </c>
      <c r="C178" s="52">
        <v>2139999</v>
      </c>
      <c r="D178" s="61" t="s">
        <v>512</v>
      </c>
      <c r="E178" s="61" t="s">
        <v>518</v>
      </c>
      <c r="F178" s="52">
        <v>2996</v>
      </c>
    </row>
    <row r="179" s="31" customFormat="true" ht="26" customHeight="true" spans="1:6">
      <c r="A179" s="49">
        <v>173</v>
      </c>
      <c r="B179" s="52" t="s">
        <v>519</v>
      </c>
      <c r="C179" s="52">
        <v>2082602</v>
      </c>
      <c r="D179" s="61" t="s">
        <v>385</v>
      </c>
      <c r="E179" s="61" t="s">
        <v>520</v>
      </c>
      <c r="F179" s="52">
        <v>930.9</v>
      </c>
    </row>
    <row r="180" s="31" customFormat="true" ht="26" customHeight="true" spans="1:6">
      <c r="A180" s="49">
        <v>174</v>
      </c>
      <c r="B180" s="52" t="s">
        <v>369</v>
      </c>
      <c r="C180" s="52">
        <v>208</v>
      </c>
      <c r="D180" s="61" t="s">
        <v>387</v>
      </c>
      <c r="E180" s="61" t="s">
        <v>521</v>
      </c>
      <c r="F180" s="52">
        <v>715.8</v>
      </c>
    </row>
    <row r="181" s="31" customFormat="true" ht="26" customHeight="true" spans="1:6">
      <c r="A181" s="49">
        <v>175</v>
      </c>
      <c r="B181" s="52" t="s">
        <v>472</v>
      </c>
      <c r="C181" s="52">
        <v>2130803</v>
      </c>
      <c r="D181" s="61" t="s">
        <v>473</v>
      </c>
      <c r="E181" s="61" t="s">
        <v>473</v>
      </c>
      <c r="F181" s="52">
        <v>550</v>
      </c>
    </row>
    <row r="182" s="31" customFormat="true" ht="26" customHeight="true" spans="1:6">
      <c r="A182" s="49">
        <v>176</v>
      </c>
      <c r="B182" s="52" t="s">
        <v>369</v>
      </c>
      <c r="C182" s="52">
        <v>2080299</v>
      </c>
      <c r="D182" s="61" t="s">
        <v>522</v>
      </c>
      <c r="E182" s="61" t="s">
        <v>523</v>
      </c>
      <c r="F182" s="52">
        <v>11</v>
      </c>
    </row>
    <row r="183" s="31" customFormat="true" ht="26" customHeight="true" spans="1:6">
      <c r="A183" s="49">
        <v>177</v>
      </c>
      <c r="B183" s="52" t="s">
        <v>524</v>
      </c>
      <c r="C183" s="52">
        <v>2129999</v>
      </c>
      <c r="D183" s="61" t="s">
        <v>525</v>
      </c>
      <c r="E183" s="61" t="s">
        <v>526</v>
      </c>
      <c r="F183" s="52">
        <v>11479</v>
      </c>
    </row>
    <row r="184" s="31" customFormat="true" ht="26" customHeight="true" spans="1:6">
      <c r="A184" s="49">
        <v>178</v>
      </c>
      <c r="B184" s="52" t="s">
        <v>392</v>
      </c>
      <c r="C184" s="52">
        <v>2100299</v>
      </c>
      <c r="D184" s="61" t="s">
        <v>400</v>
      </c>
      <c r="E184" s="61" t="s">
        <v>527</v>
      </c>
      <c r="F184" s="52">
        <v>3.12</v>
      </c>
    </row>
    <row r="185" s="31" customFormat="true" ht="26" customHeight="true" spans="1:6">
      <c r="A185" s="49">
        <v>179</v>
      </c>
      <c r="B185" s="52" t="s">
        <v>392</v>
      </c>
      <c r="C185" s="52">
        <v>2100409</v>
      </c>
      <c r="D185" s="61" t="s">
        <v>411</v>
      </c>
      <c r="E185" s="61" t="s">
        <v>528</v>
      </c>
      <c r="F185" s="52">
        <v>116.74</v>
      </c>
    </row>
    <row r="186" s="31" customFormat="true" ht="26" customHeight="true" spans="1:6">
      <c r="A186" s="49">
        <v>180</v>
      </c>
      <c r="B186" s="52" t="s">
        <v>366</v>
      </c>
      <c r="C186" s="52">
        <v>2080901</v>
      </c>
      <c r="D186" s="61" t="s">
        <v>381</v>
      </c>
      <c r="E186" s="61" t="s">
        <v>529</v>
      </c>
      <c r="F186" s="52">
        <v>118</v>
      </c>
    </row>
    <row r="187" s="31" customFormat="true" ht="26" customHeight="true" spans="1:6">
      <c r="A187" s="49">
        <v>181</v>
      </c>
      <c r="B187" s="52" t="s">
        <v>474</v>
      </c>
      <c r="C187" s="52"/>
      <c r="D187" s="52"/>
      <c r="E187" s="61" t="s">
        <v>530</v>
      </c>
      <c r="F187" s="52">
        <v>2027</v>
      </c>
    </row>
    <row r="188" s="31" customFormat="true" ht="26" customHeight="true" spans="1:6">
      <c r="A188" s="49">
        <v>182</v>
      </c>
      <c r="B188" s="52" t="s">
        <v>531</v>
      </c>
      <c r="C188" s="52">
        <v>2050199</v>
      </c>
      <c r="D188" s="61" t="s">
        <v>243</v>
      </c>
      <c r="E188" s="61" t="s">
        <v>244</v>
      </c>
      <c r="F188" s="52">
        <v>34.1</v>
      </c>
    </row>
    <row r="189" customHeight="true" spans="1:6">
      <c r="A189" s="13"/>
      <c r="B189" s="9" t="s">
        <v>532</v>
      </c>
      <c r="C189" s="62"/>
      <c r="D189" s="63"/>
      <c r="E189" s="64"/>
      <c r="F189" s="23">
        <f>SUM(F190:F270)</f>
        <v>23333.7604</v>
      </c>
    </row>
    <row r="190" customHeight="true" spans="1:6">
      <c r="A190" s="52">
        <v>1</v>
      </c>
      <c r="B190" s="52" t="s">
        <v>533</v>
      </c>
      <c r="C190" s="52">
        <v>2010105</v>
      </c>
      <c r="D190" s="61" t="s">
        <v>534</v>
      </c>
      <c r="E190" s="61" t="s">
        <v>535</v>
      </c>
      <c r="F190" s="52">
        <v>3</v>
      </c>
    </row>
    <row r="191" customHeight="true" spans="1:6">
      <c r="A191" s="52">
        <v>2</v>
      </c>
      <c r="B191" s="52" t="s">
        <v>536</v>
      </c>
      <c r="C191" s="52">
        <v>2010108</v>
      </c>
      <c r="D191" s="61" t="s">
        <v>537</v>
      </c>
      <c r="E191" s="61" t="s">
        <v>535</v>
      </c>
      <c r="F191" s="52">
        <v>5.16</v>
      </c>
    </row>
    <row r="192" customHeight="true" spans="1:6">
      <c r="A192" s="52">
        <v>3</v>
      </c>
      <c r="B192" s="52" t="s">
        <v>536</v>
      </c>
      <c r="C192" s="52">
        <v>2010108</v>
      </c>
      <c r="D192" s="61" t="s">
        <v>537</v>
      </c>
      <c r="E192" s="61" t="s">
        <v>538</v>
      </c>
      <c r="F192" s="52">
        <v>8.52</v>
      </c>
    </row>
    <row r="193" customHeight="true" spans="1:6">
      <c r="A193" s="52">
        <v>4</v>
      </c>
      <c r="B193" s="52" t="s">
        <v>539</v>
      </c>
      <c r="C193" s="52">
        <v>2011102</v>
      </c>
      <c r="D193" s="61" t="s">
        <v>252</v>
      </c>
      <c r="E193" s="61" t="s">
        <v>484</v>
      </c>
      <c r="F193" s="52">
        <v>31</v>
      </c>
    </row>
    <row r="194" customHeight="true" spans="1:6">
      <c r="A194" s="52">
        <v>5</v>
      </c>
      <c r="B194" s="52" t="s">
        <v>540</v>
      </c>
      <c r="C194" s="52">
        <v>2011308</v>
      </c>
      <c r="D194" s="61" t="s">
        <v>541</v>
      </c>
      <c r="E194" s="61" t="s">
        <v>542</v>
      </c>
      <c r="F194" s="52">
        <v>100.5</v>
      </c>
    </row>
    <row r="195" customHeight="true" spans="1:6">
      <c r="A195" s="52">
        <v>6</v>
      </c>
      <c r="B195" s="52" t="s">
        <v>429</v>
      </c>
      <c r="C195" s="52">
        <v>2012902</v>
      </c>
      <c r="D195" s="61" t="s">
        <v>252</v>
      </c>
      <c r="E195" s="61" t="s">
        <v>543</v>
      </c>
      <c r="F195" s="52">
        <v>16</v>
      </c>
    </row>
    <row r="196" customHeight="true" spans="1:6">
      <c r="A196" s="52">
        <v>7</v>
      </c>
      <c r="B196" s="52" t="s">
        <v>544</v>
      </c>
      <c r="C196" s="52">
        <v>2012902</v>
      </c>
      <c r="D196" s="61" t="s">
        <v>252</v>
      </c>
      <c r="E196" s="61" t="s">
        <v>545</v>
      </c>
      <c r="F196" s="52">
        <v>5</v>
      </c>
    </row>
    <row r="197" customHeight="true" spans="1:6">
      <c r="A197" s="52">
        <v>8</v>
      </c>
      <c r="B197" s="52" t="s">
        <v>546</v>
      </c>
      <c r="C197" s="52">
        <v>2012902</v>
      </c>
      <c r="D197" s="61" t="s">
        <v>252</v>
      </c>
      <c r="E197" s="61" t="s">
        <v>547</v>
      </c>
      <c r="F197" s="52">
        <v>5.1</v>
      </c>
    </row>
    <row r="198" customHeight="true" spans="1:6">
      <c r="A198" s="52">
        <v>9</v>
      </c>
      <c r="B198" s="52" t="s">
        <v>548</v>
      </c>
      <c r="C198" s="52">
        <v>2013202</v>
      </c>
      <c r="D198" s="61" t="s">
        <v>252</v>
      </c>
      <c r="E198" s="61" t="s">
        <v>549</v>
      </c>
      <c r="F198" s="52">
        <v>7</v>
      </c>
    </row>
    <row r="199" customHeight="true" spans="1:6">
      <c r="A199" s="52">
        <v>10</v>
      </c>
      <c r="B199" s="52" t="s">
        <v>482</v>
      </c>
      <c r="C199" s="52">
        <v>2040602</v>
      </c>
      <c r="D199" s="61" t="s">
        <v>252</v>
      </c>
      <c r="E199" s="61" t="s">
        <v>550</v>
      </c>
      <c r="F199" s="52">
        <v>14.16</v>
      </c>
    </row>
    <row r="200" customHeight="true" spans="1:6">
      <c r="A200" s="52">
        <v>11</v>
      </c>
      <c r="B200" s="52" t="s">
        <v>551</v>
      </c>
      <c r="C200" s="52">
        <v>205</v>
      </c>
      <c r="D200" s="61" t="s">
        <v>320</v>
      </c>
      <c r="E200" s="61" t="s">
        <v>552</v>
      </c>
      <c r="F200" s="52">
        <v>89.31</v>
      </c>
    </row>
    <row r="201" ht="27" customHeight="true" spans="1:6">
      <c r="A201" s="52">
        <v>12</v>
      </c>
      <c r="B201" s="52" t="s">
        <v>551</v>
      </c>
      <c r="C201" s="52">
        <v>205</v>
      </c>
      <c r="D201" s="61" t="s">
        <v>320</v>
      </c>
      <c r="E201" s="61" t="s">
        <v>552</v>
      </c>
      <c r="F201" s="52">
        <v>90.69</v>
      </c>
    </row>
    <row r="202" customHeight="true" spans="1:6">
      <c r="A202" s="52">
        <v>13</v>
      </c>
      <c r="B202" s="52" t="s">
        <v>553</v>
      </c>
      <c r="C202" s="52">
        <v>205</v>
      </c>
      <c r="D202" s="61" t="s">
        <v>320</v>
      </c>
      <c r="E202" s="61" t="s">
        <v>554</v>
      </c>
      <c r="F202" s="52">
        <v>92.73</v>
      </c>
    </row>
    <row r="203" customHeight="true" spans="1:6">
      <c r="A203" s="52">
        <v>14</v>
      </c>
      <c r="B203" s="52" t="s">
        <v>551</v>
      </c>
      <c r="C203" s="52">
        <v>205</v>
      </c>
      <c r="D203" s="61" t="s">
        <v>320</v>
      </c>
      <c r="E203" s="61" t="s">
        <v>555</v>
      </c>
      <c r="F203" s="52">
        <v>305.44</v>
      </c>
    </row>
    <row r="204" customHeight="true" spans="1:6">
      <c r="A204" s="52">
        <v>15</v>
      </c>
      <c r="B204" s="52" t="s">
        <v>551</v>
      </c>
      <c r="C204" s="52">
        <v>205</v>
      </c>
      <c r="D204" s="61" t="s">
        <v>320</v>
      </c>
      <c r="E204" s="61" t="s">
        <v>556</v>
      </c>
      <c r="F204" s="52">
        <v>55.01</v>
      </c>
    </row>
    <row r="205" customHeight="true" spans="1:6">
      <c r="A205" s="52">
        <v>16</v>
      </c>
      <c r="B205" s="52" t="s">
        <v>557</v>
      </c>
      <c r="C205" s="52">
        <v>2050204</v>
      </c>
      <c r="D205" s="61" t="s">
        <v>207</v>
      </c>
      <c r="E205" s="61" t="s">
        <v>558</v>
      </c>
      <c r="F205" s="52">
        <v>16.68</v>
      </c>
    </row>
    <row r="206" customHeight="true" spans="1:6">
      <c r="A206" s="52">
        <v>17</v>
      </c>
      <c r="B206" s="52" t="s">
        <v>559</v>
      </c>
      <c r="C206" s="52">
        <v>2050299</v>
      </c>
      <c r="D206" s="61" t="s">
        <v>212</v>
      </c>
      <c r="E206" s="61" t="s">
        <v>560</v>
      </c>
      <c r="F206" s="52">
        <v>2</v>
      </c>
    </row>
    <row r="207" customHeight="true" spans="1:6">
      <c r="A207" s="52">
        <v>18</v>
      </c>
      <c r="B207" s="52" t="s">
        <v>561</v>
      </c>
      <c r="C207" s="52">
        <v>2140206</v>
      </c>
      <c r="D207" s="61" t="s">
        <v>562</v>
      </c>
      <c r="E207" s="61" t="s">
        <v>563</v>
      </c>
      <c r="F207" s="52">
        <v>20</v>
      </c>
    </row>
    <row r="208" customHeight="true" spans="1:6">
      <c r="A208" s="52">
        <v>19</v>
      </c>
      <c r="B208" s="52" t="s">
        <v>283</v>
      </c>
      <c r="C208" s="52">
        <v>2050303</v>
      </c>
      <c r="D208" s="61" t="s">
        <v>315</v>
      </c>
      <c r="E208" s="61" t="s">
        <v>564</v>
      </c>
      <c r="F208" s="52">
        <v>40.32</v>
      </c>
    </row>
    <row r="209" customHeight="true" spans="1:6">
      <c r="A209" s="52">
        <v>20</v>
      </c>
      <c r="B209" s="52" t="s">
        <v>251</v>
      </c>
      <c r="C209" s="52">
        <v>2080116</v>
      </c>
      <c r="D209" s="61" t="s">
        <v>565</v>
      </c>
      <c r="E209" s="61" t="s">
        <v>566</v>
      </c>
      <c r="F209" s="52">
        <v>2</v>
      </c>
    </row>
    <row r="210" customHeight="true" spans="1:6">
      <c r="A210" s="52">
        <v>21</v>
      </c>
      <c r="B210" s="52" t="s">
        <v>369</v>
      </c>
      <c r="C210" s="52">
        <v>2080299</v>
      </c>
      <c r="D210" s="61" t="s">
        <v>522</v>
      </c>
      <c r="E210" s="61" t="s">
        <v>567</v>
      </c>
      <c r="F210" s="52">
        <v>6.2</v>
      </c>
    </row>
    <row r="211" customHeight="true" spans="1:6">
      <c r="A211" s="52">
        <v>22</v>
      </c>
      <c r="B211" s="52" t="s">
        <v>366</v>
      </c>
      <c r="C211" s="52">
        <v>2080901</v>
      </c>
      <c r="D211" s="61" t="s">
        <v>381</v>
      </c>
      <c r="E211" s="61" t="s">
        <v>568</v>
      </c>
      <c r="F211" s="52">
        <v>5.2</v>
      </c>
    </row>
    <row r="212" customHeight="true" spans="1:6">
      <c r="A212" s="52">
        <v>23</v>
      </c>
      <c r="B212" s="52" t="s">
        <v>366</v>
      </c>
      <c r="C212" s="52">
        <v>2080901</v>
      </c>
      <c r="D212" s="61" t="s">
        <v>381</v>
      </c>
      <c r="E212" s="61" t="s">
        <v>569</v>
      </c>
      <c r="F212" s="52">
        <v>64.0832</v>
      </c>
    </row>
    <row r="213" customHeight="true" spans="1:6">
      <c r="A213" s="52">
        <v>24</v>
      </c>
      <c r="B213" s="52" t="s">
        <v>389</v>
      </c>
      <c r="C213" s="52">
        <v>2081104</v>
      </c>
      <c r="D213" s="61" t="s">
        <v>390</v>
      </c>
      <c r="E213" s="61" t="s">
        <v>506</v>
      </c>
      <c r="F213" s="52">
        <v>111.46</v>
      </c>
    </row>
    <row r="214" customHeight="true" spans="1:6">
      <c r="A214" s="52">
        <v>25</v>
      </c>
      <c r="B214" s="52" t="s">
        <v>389</v>
      </c>
      <c r="C214" s="52">
        <v>2081105</v>
      </c>
      <c r="D214" s="61" t="s">
        <v>504</v>
      </c>
      <c r="E214" s="61" t="s">
        <v>505</v>
      </c>
      <c r="F214" s="52">
        <v>117.31</v>
      </c>
    </row>
    <row r="215" s="32" customFormat="true" customHeight="true" spans="1:6">
      <c r="A215" s="52">
        <v>26</v>
      </c>
      <c r="B215" s="52" t="s">
        <v>389</v>
      </c>
      <c r="C215" s="52">
        <v>2081199</v>
      </c>
      <c r="D215" s="61" t="s">
        <v>502</v>
      </c>
      <c r="E215" s="61" t="s">
        <v>506</v>
      </c>
      <c r="F215" s="52">
        <v>10</v>
      </c>
    </row>
    <row r="216" customHeight="true" spans="1:6">
      <c r="A216" s="52">
        <v>27</v>
      </c>
      <c r="B216" s="52" t="s">
        <v>389</v>
      </c>
      <c r="C216" s="52">
        <v>2081199</v>
      </c>
      <c r="D216" s="61" t="s">
        <v>502</v>
      </c>
      <c r="E216" s="61" t="s">
        <v>570</v>
      </c>
      <c r="F216" s="52">
        <v>15.9</v>
      </c>
    </row>
    <row r="217" customHeight="true" spans="1:6">
      <c r="A217" s="52">
        <v>28</v>
      </c>
      <c r="B217" s="52" t="s">
        <v>389</v>
      </c>
      <c r="C217" s="52">
        <v>2081199</v>
      </c>
      <c r="D217" s="61" t="s">
        <v>502</v>
      </c>
      <c r="E217" s="61" t="s">
        <v>503</v>
      </c>
      <c r="F217" s="52">
        <v>68.52</v>
      </c>
    </row>
    <row r="218" customHeight="true" spans="1:6">
      <c r="A218" s="52">
        <v>29</v>
      </c>
      <c r="B218" s="52" t="s">
        <v>392</v>
      </c>
      <c r="C218" s="52">
        <v>2100409</v>
      </c>
      <c r="D218" s="61" t="s">
        <v>411</v>
      </c>
      <c r="E218" s="61" t="s">
        <v>571</v>
      </c>
      <c r="F218" s="52">
        <v>255.44</v>
      </c>
    </row>
    <row r="219" ht="34" customHeight="true" spans="1:6">
      <c r="A219" s="52">
        <v>30</v>
      </c>
      <c r="B219" s="52" t="s">
        <v>474</v>
      </c>
      <c r="C219" s="52">
        <v>2110301</v>
      </c>
      <c r="D219" s="61" t="s">
        <v>572</v>
      </c>
      <c r="E219" s="61" t="s">
        <v>573</v>
      </c>
      <c r="F219" s="52">
        <v>768</v>
      </c>
    </row>
    <row r="220" ht="33" customHeight="true" spans="1:6">
      <c r="A220" s="52">
        <v>31</v>
      </c>
      <c r="B220" s="52" t="s">
        <v>474</v>
      </c>
      <c r="C220" s="52">
        <v>2110302</v>
      </c>
      <c r="D220" s="61" t="s">
        <v>574</v>
      </c>
      <c r="E220" s="61" t="s">
        <v>573</v>
      </c>
      <c r="F220" s="52">
        <v>650</v>
      </c>
    </row>
    <row r="221" ht="30" customHeight="true" spans="1:6">
      <c r="A221" s="52">
        <v>32</v>
      </c>
      <c r="B221" s="52" t="s">
        <v>575</v>
      </c>
      <c r="C221" s="52">
        <v>2110402</v>
      </c>
      <c r="D221" s="61" t="s">
        <v>186</v>
      </c>
      <c r="E221" s="61" t="s">
        <v>576</v>
      </c>
      <c r="F221" s="52">
        <v>284</v>
      </c>
    </row>
    <row r="222" customHeight="true" spans="1:6">
      <c r="A222" s="52">
        <v>33</v>
      </c>
      <c r="B222" s="52" t="s">
        <v>577</v>
      </c>
      <c r="C222" s="52">
        <v>2110499</v>
      </c>
      <c r="D222" s="61" t="s">
        <v>578</v>
      </c>
      <c r="E222" s="61" t="s">
        <v>579</v>
      </c>
      <c r="F222" s="52">
        <v>100</v>
      </c>
    </row>
    <row r="223" customHeight="true" spans="1:6">
      <c r="A223" s="52">
        <v>34</v>
      </c>
      <c r="B223" s="52" t="s">
        <v>474</v>
      </c>
      <c r="C223" s="52">
        <v>2120303</v>
      </c>
      <c r="D223" s="61" t="s">
        <v>227</v>
      </c>
      <c r="E223" s="61" t="s">
        <v>580</v>
      </c>
      <c r="F223" s="52">
        <v>450</v>
      </c>
    </row>
    <row r="224" customHeight="true" spans="1:6">
      <c r="A224" s="52">
        <v>35</v>
      </c>
      <c r="B224" s="52" t="s">
        <v>474</v>
      </c>
      <c r="C224" s="52">
        <v>2120303</v>
      </c>
      <c r="D224" s="61" t="s">
        <v>227</v>
      </c>
      <c r="E224" s="61" t="s">
        <v>581</v>
      </c>
      <c r="F224" s="52">
        <v>100</v>
      </c>
    </row>
    <row r="225" customHeight="true" spans="1:6">
      <c r="A225" s="52">
        <v>36</v>
      </c>
      <c r="B225" s="52" t="s">
        <v>582</v>
      </c>
      <c r="C225" s="52">
        <v>2129999</v>
      </c>
      <c r="D225" s="61" t="s">
        <v>152</v>
      </c>
      <c r="E225" s="61" t="s">
        <v>583</v>
      </c>
      <c r="F225" s="52">
        <v>10</v>
      </c>
    </row>
    <row r="226" customHeight="true" spans="1:6">
      <c r="A226" s="52">
        <v>37</v>
      </c>
      <c r="B226" s="52" t="s">
        <v>584</v>
      </c>
      <c r="C226" s="52">
        <v>2130120</v>
      </c>
      <c r="D226" s="61" t="s">
        <v>443</v>
      </c>
      <c r="E226" s="61" t="s">
        <v>585</v>
      </c>
      <c r="F226" s="52">
        <v>10</v>
      </c>
    </row>
    <row r="227" ht="25" customHeight="true" spans="1:6">
      <c r="A227" s="52">
        <v>38</v>
      </c>
      <c r="B227" s="52" t="s">
        <v>584</v>
      </c>
      <c r="C227" s="52">
        <v>2130120</v>
      </c>
      <c r="D227" s="61" t="s">
        <v>443</v>
      </c>
      <c r="E227" s="61" t="s">
        <v>585</v>
      </c>
      <c r="F227" s="52">
        <v>44</v>
      </c>
    </row>
    <row r="228" ht="27" customHeight="true" spans="1:6">
      <c r="A228" s="52">
        <v>39</v>
      </c>
      <c r="B228" s="52" t="s">
        <v>584</v>
      </c>
      <c r="C228" s="52">
        <v>2130120</v>
      </c>
      <c r="D228" s="61" t="s">
        <v>443</v>
      </c>
      <c r="E228" s="61" t="s">
        <v>585</v>
      </c>
      <c r="F228" s="52">
        <v>66</v>
      </c>
    </row>
    <row r="229" ht="27" customHeight="true" spans="1:6">
      <c r="A229" s="52">
        <v>40</v>
      </c>
      <c r="B229" s="52" t="s">
        <v>586</v>
      </c>
      <c r="C229" s="52">
        <v>2130126</v>
      </c>
      <c r="D229" s="61" t="s">
        <v>197</v>
      </c>
      <c r="E229" s="61" t="s">
        <v>587</v>
      </c>
      <c r="F229" s="52">
        <v>93</v>
      </c>
    </row>
    <row r="230" ht="30" customHeight="true" spans="1:6">
      <c r="A230" s="52">
        <v>41</v>
      </c>
      <c r="B230" s="52" t="s">
        <v>137</v>
      </c>
      <c r="C230" s="52">
        <v>2130205</v>
      </c>
      <c r="D230" s="61" t="s">
        <v>175</v>
      </c>
      <c r="E230" s="61" t="s">
        <v>588</v>
      </c>
      <c r="F230" s="52">
        <v>540</v>
      </c>
    </row>
    <row r="231" customHeight="true" spans="1:6">
      <c r="A231" s="52">
        <v>42</v>
      </c>
      <c r="B231" s="52" t="s">
        <v>589</v>
      </c>
      <c r="C231" s="52">
        <v>2130209</v>
      </c>
      <c r="D231" s="61" t="s">
        <v>590</v>
      </c>
      <c r="E231" s="61" t="s">
        <v>591</v>
      </c>
      <c r="F231" s="52">
        <v>208.5</v>
      </c>
    </row>
    <row r="232" customHeight="true" spans="1:6">
      <c r="A232" s="52">
        <v>43</v>
      </c>
      <c r="B232" s="52" t="s">
        <v>137</v>
      </c>
      <c r="C232" s="52">
        <v>2130212</v>
      </c>
      <c r="D232" s="61" t="s">
        <v>592</v>
      </c>
      <c r="E232" s="61" t="s">
        <v>593</v>
      </c>
      <c r="F232" s="52">
        <v>20</v>
      </c>
    </row>
    <row r="233" s="32" customFormat="true" ht="30" customHeight="true" spans="1:6">
      <c r="A233" s="52">
        <v>44</v>
      </c>
      <c r="B233" s="52" t="s">
        <v>594</v>
      </c>
      <c r="C233" s="52">
        <v>2130221</v>
      </c>
      <c r="D233" s="61" t="s">
        <v>595</v>
      </c>
      <c r="E233" s="61" t="s">
        <v>596</v>
      </c>
      <c r="F233" s="52">
        <v>10</v>
      </c>
    </row>
    <row r="234" ht="27" customHeight="true" spans="1:6">
      <c r="A234" s="52">
        <v>45</v>
      </c>
      <c r="B234" s="52" t="s">
        <v>137</v>
      </c>
      <c r="C234" s="52">
        <v>2130221</v>
      </c>
      <c r="D234" s="61" t="s">
        <v>595</v>
      </c>
      <c r="E234" s="61" t="s">
        <v>597</v>
      </c>
      <c r="F234" s="52">
        <v>22</v>
      </c>
    </row>
    <row r="235" ht="27" customHeight="true" spans="1:6">
      <c r="A235" s="52">
        <v>46</v>
      </c>
      <c r="B235" s="52" t="s">
        <v>589</v>
      </c>
      <c r="C235" s="52">
        <v>2130234</v>
      </c>
      <c r="D235" s="61" t="s">
        <v>453</v>
      </c>
      <c r="E235" s="61" t="s">
        <v>598</v>
      </c>
      <c r="F235" s="52">
        <v>77.125</v>
      </c>
    </row>
    <row r="236" customHeight="true" spans="1:6">
      <c r="A236" s="52">
        <v>47</v>
      </c>
      <c r="B236" s="52" t="s">
        <v>599</v>
      </c>
      <c r="C236" s="52">
        <v>2130234</v>
      </c>
      <c r="D236" s="61" t="s">
        <v>453</v>
      </c>
      <c r="E236" s="61" t="s">
        <v>600</v>
      </c>
      <c r="F236" s="52">
        <v>133.8</v>
      </c>
    </row>
    <row r="237" customHeight="true" spans="1:6">
      <c r="A237" s="52">
        <v>48</v>
      </c>
      <c r="B237" s="52" t="s">
        <v>601</v>
      </c>
      <c r="C237" s="52">
        <v>2130236</v>
      </c>
      <c r="D237" s="61" t="s">
        <v>602</v>
      </c>
      <c r="E237" s="61" t="s">
        <v>603</v>
      </c>
      <c r="F237" s="52">
        <v>7</v>
      </c>
    </row>
    <row r="238" customHeight="true" spans="1:6">
      <c r="A238" s="52">
        <v>49</v>
      </c>
      <c r="B238" s="52" t="s">
        <v>599</v>
      </c>
      <c r="C238" s="52">
        <v>2130238</v>
      </c>
      <c r="D238" s="61" t="s">
        <v>604</v>
      </c>
      <c r="E238" s="61" t="s">
        <v>605</v>
      </c>
      <c r="F238" s="52">
        <v>581.85</v>
      </c>
    </row>
    <row r="239" customHeight="true" spans="1:6">
      <c r="A239" s="52">
        <v>50</v>
      </c>
      <c r="B239" s="52" t="s">
        <v>599</v>
      </c>
      <c r="C239" s="52">
        <v>2130238</v>
      </c>
      <c r="D239" s="61" t="s">
        <v>604</v>
      </c>
      <c r="E239" s="61" t="s">
        <v>605</v>
      </c>
      <c r="F239" s="52">
        <v>26.5</v>
      </c>
    </row>
    <row r="240" customHeight="true" spans="1:6">
      <c r="A240" s="52">
        <v>51</v>
      </c>
      <c r="B240" s="52" t="s">
        <v>599</v>
      </c>
      <c r="C240" s="52">
        <v>2130299</v>
      </c>
      <c r="D240" s="61" t="s">
        <v>168</v>
      </c>
      <c r="E240" s="61" t="s">
        <v>606</v>
      </c>
      <c r="F240" s="52">
        <v>35</v>
      </c>
    </row>
    <row r="241" customHeight="true" spans="1:6">
      <c r="A241" s="52">
        <v>52</v>
      </c>
      <c r="B241" s="52" t="s">
        <v>607</v>
      </c>
      <c r="C241" s="52">
        <v>2130701</v>
      </c>
      <c r="D241" s="61" t="s">
        <v>608</v>
      </c>
      <c r="E241" s="61" t="s">
        <v>609</v>
      </c>
      <c r="F241" s="52">
        <v>2000</v>
      </c>
    </row>
    <row r="242" customHeight="true" spans="1:6">
      <c r="A242" s="52">
        <v>53</v>
      </c>
      <c r="B242" s="52" t="s">
        <v>575</v>
      </c>
      <c r="C242" s="52">
        <v>2139999</v>
      </c>
      <c r="D242" s="61" t="s">
        <v>512</v>
      </c>
      <c r="E242" s="61" t="s">
        <v>610</v>
      </c>
      <c r="F242" s="52">
        <v>450</v>
      </c>
    </row>
    <row r="243" customHeight="true" spans="1:6">
      <c r="A243" s="52">
        <v>54</v>
      </c>
      <c r="B243" s="52" t="s">
        <v>575</v>
      </c>
      <c r="C243" s="52">
        <v>2139999</v>
      </c>
      <c r="D243" s="61" t="s">
        <v>512</v>
      </c>
      <c r="E243" s="61" t="s">
        <v>611</v>
      </c>
      <c r="F243" s="52">
        <v>700</v>
      </c>
    </row>
    <row r="244" customHeight="true" spans="1:6">
      <c r="A244" s="52">
        <v>55</v>
      </c>
      <c r="B244" s="52" t="s">
        <v>474</v>
      </c>
      <c r="C244" s="52">
        <v>2139999</v>
      </c>
      <c r="D244" s="61" t="s">
        <v>512</v>
      </c>
      <c r="E244" s="61" t="s">
        <v>612</v>
      </c>
      <c r="F244" s="52">
        <v>550</v>
      </c>
    </row>
    <row r="245" customHeight="true" spans="1:6">
      <c r="A245" s="52">
        <v>56</v>
      </c>
      <c r="B245" s="52" t="s">
        <v>293</v>
      </c>
      <c r="C245" s="52">
        <v>2139999</v>
      </c>
      <c r="D245" s="61" t="s">
        <v>512</v>
      </c>
      <c r="E245" s="61" t="s">
        <v>613</v>
      </c>
      <c r="F245" s="52">
        <v>500</v>
      </c>
    </row>
    <row r="246" customHeight="true" spans="1:6">
      <c r="A246" s="52">
        <v>57</v>
      </c>
      <c r="B246" s="52" t="s">
        <v>614</v>
      </c>
      <c r="C246" s="52">
        <v>2160299</v>
      </c>
      <c r="D246" s="61" t="s">
        <v>615</v>
      </c>
      <c r="E246" s="61" t="s">
        <v>616</v>
      </c>
      <c r="F246" s="52">
        <v>-392</v>
      </c>
    </row>
    <row r="247" ht="42" customHeight="true" spans="1:6">
      <c r="A247" s="52">
        <v>58</v>
      </c>
      <c r="B247" s="52" t="s">
        <v>599</v>
      </c>
      <c r="C247" s="52">
        <v>2200106</v>
      </c>
      <c r="D247" s="61" t="s">
        <v>617</v>
      </c>
      <c r="E247" s="61" t="s">
        <v>618</v>
      </c>
      <c r="F247" s="52">
        <v>1308</v>
      </c>
    </row>
    <row r="248" ht="32" customHeight="true" spans="1:6">
      <c r="A248" s="52">
        <v>59</v>
      </c>
      <c r="B248" s="52" t="s">
        <v>599</v>
      </c>
      <c r="C248" s="52">
        <v>2200106</v>
      </c>
      <c r="D248" s="61" t="s">
        <v>617</v>
      </c>
      <c r="E248" s="61" t="s">
        <v>619</v>
      </c>
      <c r="F248" s="52">
        <v>354.32</v>
      </c>
    </row>
    <row r="249" ht="39" customHeight="true" spans="1:6">
      <c r="A249" s="52">
        <v>60</v>
      </c>
      <c r="B249" s="52" t="s">
        <v>163</v>
      </c>
      <c r="C249" s="52">
        <v>2200106</v>
      </c>
      <c r="D249" s="61" t="s">
        <v>617</v>
      </c>
      <c r="E249" s="61" t="s">
        <v>620</v>
      </c>
      <c r="F249" s="52">
        <v>161.07</v>
      </c>
    </row>
    <row r="250" ht="43" customHeight="true" spans="1:6">
      <c r="A250" s="52">
        <v>61</v>
      </c>
      <c r="B250" s="52" t="s">
        <v>163</v>
      </c>
      <c r="C250" s="52">
        <v>2200106</v>
      </c>
      <c r="D250" s="61" t="s">
        <v>617</v>
      </c>
      <c r="E250" s="61" t="s">
        <v>621</v>
      </c>
      <c r="F250" s="52">
        <v>176.61</v>
      </c>
    </row>
    <row r="251" ht="27" customHeight="true" spans="1:6">
      <c r="A251" s="52">
        <v>62</v>
      </c>
      <c r="B251" s="52" t="s">
        <v>622</v>
      </c>
      <c r="C251" s="52">
        <v>2220199</v>
      </c>
      <c r="D251" s="61" t="s">
        <v>623</v>
      </c>
      <c r="E251" s="61" t="s">
        <v>624</v>
      </c>
      <c r="F251" s="52">
        <v>1208</v>
      </c>
    </row>
    <row r="252" ht="31" customHeight="true" spans="1:6">
      <c r="A252" s="52">
        <v>63</v>
      </c>
      <c r="B252" s="52" t="s">
        <v>625</v>
      </c>
      <c r="C252" s="52">
        <v>2240204</v>
      </c>
      <c r="D252" s="61" t="s">
        <v>155</v>
      </c>
      <c r="E252" s="61" t="s">
        <v>626</v>
      </c>
      <c r="F252" s="52">
        <v>1440</v>
      </c>
    </row>
    <row r="253" ht="28" customHeight="true" spans="1:6">
      <c r="A253" s="52">
        <v>64</v>
      </c>
      <c r="B253" s="52" t="s">
        <v>137</v>
      </c>
      <c r="C253" s="52">
        <v>2240601</v>
      </c>
      <c r="D253" s="61" t="s">
        <v>138</v>
      </c>
      <c r="E253" s="61" t="s">
        <v>627</v>
      </c>
      <c r="F253" s="52">
        <v>787</v>
      </c>
    </row>
    <row r="254" customHeight="true" spans="1:6">
      <c r="A254" s="52">
        <v>65</v>
      </c>
      <c r="B254" s="52" t="s">
        <v>137</v>
      </c>
      <c r="C254" s="52">
        <v>2240601</v>
      </c>
      <c r="D254" s="61" t="s">
        <v>138</v>
      </c>
      <c r="E254" s="61" t="s">
        <v>628</v>
      </c>
      <c r="F254" s="52">
        <v>602</v>
      </c>
    </row>
    <row r="255" customHeight="true" spans="1:6">
      <c r="A255" s="52">
        <v>66</v>
      </c>
      <c r="B255" s="52" t="s">
        <v>283</v>
      </c>
      <c r="C255" s="52">
        <v>2050303</v>
      </c>
      <c r="D255" s="61" t="s">
        <v>315</v>
      </c>
      <c r="E255" s="61" t="s">
        <v>629</v>
      </c>
      <c r="F255" s="52">
        <v>21.428</v>
      </c>
    </row>
    <row r="256" customHeight="true" spans="1:6">
      <c r="A256" s="52">
        <v>67</v>
      </c>
      <c r="B256" s="52" t="s">
        <v>299</v>
      </c>
      <c r="C256" s="52">
        <v>2050201</v>
      </c>
      <c r="D256" s="61" t="s">
        <v>158</v>
      </c>
      <c r="E256" s="61" t="s">
        <v>630</v>
      </c>
      <c r="F256" s="52">
        <v>43.02</v>
      </c>
    </row>
    <row r="257" customHeight="true" spans="1:6">
      <c r="A257" s="52">
        <v>68</v>
      </c>
      <c r="B257" s="52" t="s">
        <v>363</v>
      </c>
      <c r="C257" s="52">
        <v>20701</v>
      </c>
      <c r="D257" s="61" t="s">
        <v>631</v>
      </c>
      <c r="E257" s="61" t="s">
        <v>632</v>
      </c>
      <c r="F257" s="52">
        <v>240</v>
      </c>
    </row>
    <row r="258" customHeight="true" spans="1:6">
      <c r="A258" s="52">
        <v>69</v>
      </c>
      <c r="B258" s="52" t="s">
        <v>251</v>
      </c>
      <c r="C258" s="52">
        <v>2013299</v>
      </c>
      <c r="D258" s="61" t="s">
        <v>633</v>
      </c>
      <c r="E258" s="61" t="s">
        <v>634</v>
      </c>
      <c r="F258" s="52">
        <v>22</v>
      </c>
    </row>
    <row r="259" customHeight="true" spans="1:6">
      <c r="A259" s="52">
        <v>70</v>
      </c>
      <c r="B259" s="52" t="s">
        <v>137</v>
      </c>
      <c r="C259" s="52">
        <v>2110799</v>
      </c>
      <c r="D259" s="61" t="s">
        <v>635</v>
      </c>
      <c r="E259" s="61" t="s">
        <v>636</v>
      </c>
      <c r="F259" s="52">
        <v>3318</v>
      </c>
    </row>
    <row r="260" customHeight="true" spans="1:6">
      <c r="A260" s="52">
        <v>71</v>
      </c>
      <c r="B260" s="52" t="s">
        <v>637</v>
      </c>
      <c r="C260" s="52">
        <v>2220106</v>
      </c>
      <c r="D260" s="61" t="s">
        <v>638</v>
      </c>
      <c r="E260" s="61" t="s">
        <v>639</v>
      </c>
      <c r="F260" s="52">
        <v>0.5</v>
      </c>
    </row>
    <row r="261" customHeight="true" spans="1:6">
      <c r="A261" s="52">
        <v>72</v>
      </c>
      <c r="B261" s="52" t="s">
        <v>637</v>
      </c>
      <c r="C261" s="52">
        <v>2220106</v>
      </c>
      <c r="D261" s="61" t="s">
        <v>638</v>
      </c>
      <c r="E261" s="61" t="s">
        <v>640</v>
      </c>
      <c r="F261" s="52">
        <v>0.3</v>
      </c>
    </row>
    <row r="262" customHeight="true" spans="1:6">
      <c r="A262" s="52">
        <v>73</v>
      </c>
      <c r="B262" s="52" t="s">
        <v>641</v>
      </c>
      <c r="C262" s="52">
        <v>2200106</v>
      </c>
      <c r="D262" s="61" t="s">
        <v>617</v>
      </c>
      <c r="E262" s="61" t="s">
        <v>642</v>
      </c>
      <c r="F262" s="52">
        <v>2148</v>
      </c>
    </row>
    <row r="263" customHeight="true" spans="1:6">
      <c r="A263" s="52">
        <v>74</v>
      </c>
      <c r="B263" s="52" t="s">
        <v>167</v>
      </c>
      <c r="C263" s="52">
        <v>2119999</v>
      </c>
      <c r="D263" s="61" t="s">
        <v>510</v>
      </c>
      <c r="E263" s="61" t="s">
        <v>511</v>
      </c>
      <c r="F263" s="52">
        <v>1235.85</v>
      </c>
    </row>
    <row r="264" customHeight="true" spans="1:6">
      <c r="A264" s="52">
        <v>75</v>
      </c>
      <c r="B264" s="52" t="s">
        <v>256</v>
      </c>
      <c r="C264" s="52">
        <v>2060404</v>
      </c>
      <c r="D264" s="61" t="s">
        <v>355</v>
      </c>
      <c r="E264" s="61" t="s">
        <v>643</v>
      </c>
      <c r="F264" s="52">
        <v>25.8</v>
      </c>
    </row>
    <row r="265" customHeight="true" spans="1:6">
      <c r="A265" s="52">
        <v>76</v>
      </c>
      <c r="B265" s="52" t="s">
        <v>644</v>
      </c>
      <c r="C265" s="52">
        <v>2100409</v>
      </c>
      <c r="D265" s="61" t="s">
        <v>411</v>
      </c>
      <c r="E265" s="61" t="s">
        <v>515</v>
      </c>
      <c r="F265" s="52">
        <v>5.483</v>
      </c>
    </row>
    <row r="266" customHeight="true" spans="1:6">
      <c r="A266" s="52">
        <v>77</v>
      </c>
      <c r="B266" s="52" t="s">
        <v>474</v>
      </c>
      <c r="C266" s="52">
        <v>2130701</v>
      </c>
      <c r="D266" s="61" t="s">
        <v>608</v>
      </c>
      <c r="E266" s="61" t="s">
        <v>609</v>
      </c>
      <c r="F266" s="52">
        <v>500</v>
      </c>
    </row>
    <row r="267" customHeight="true" spans="1:6">
      <c r="A267" s="52">
        <v>78</v>
      </c>
      <c r="B267" s="52" t="s">
        <v>645</v>
      </c>
      <c r="C267" s="52">
        <v>2050299</v>
      </c>
      <c r="D267" s="61" t="s">
        <v>212</v>
      </c>
      <c r="E267" s="61" t="s">
        <v>646</v>
      </c>
      <c r="F267" s="52">
        <v>3</v>
      </c>
    </row>
    <row r="268" customHeight="true" spans="1:6">
      <c r="A268" s="52">
        <v>79</v>
      </c>
      <c r="B268" s="52" t="s">
        <v>557</v>
      </c>
      <c r="C268" s="52">
        <v>2080116</v>
      </c>
      <c r="D268" s="61" t="s">
        <v>565</v>
      </c>
      <c r="E268" s="61" t="s">
        <v>566</v>
      </c>
      <c r="F268" s="52">
        <v>10</v>
      </c>
    </row>
    <row r="269" s="31" customFormat="true" ht="26" customHeight="true" spans="1:6">
      <c r="A269" s="52">
        <v>80</v>
      </c>
      <c r="B269" s="52" t="s">
        <v>392</v>
      </c>
      <c r="C269" s="52">
        <v>2100799</v>
      </c>
      <c r="D269" s="61" t="s">
        <v>647</v>
      </c>
      <c r="E269" s="61" t="s">
        <v>648</v>
      </c>
      <c r="F269" s="52">
        <v>79.1712</v>
      </c>
    </row>
    <row r="270" customHeight="true" spans="1:6">
      <c r="A270" s="52">
        <v>81</v>
      </c>
      <c r="B270" s="52" t="s">
        <v>366</v>
      </c>
      <c r="C270" s="52">
        <v>2080904</v>
      </c>
      <c r="D270" s="61" t="s">
        <v>367</v>
      </c>
      <c r="E270" s="61" t="s">
        <v>649</v>
      </c>
      <c r="F270" s="52">
        <v>35.7</v>
      </c>
    </row>
  </sheetData>
  <mergeCells count="7">
    <mergeCell ref="A1:F1"/>
    <mergeCell ref="A2:F2"/>
    <mergeCell ref="A3:F3"/>
    <mergeCell ref="C4:D4"/>
    <mergeCell ref="C5:E5"/>
    <mergeCell ref="C6:E6"/>
    <mergeCell ref="B189:E189"/>
  </mergeCells>
  <pageMargins left="0.751388888888889" right="0.472222222222222" top="0.708333333333333" bottom="0.62986111111111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D27" sqref="D27"/>
    </sheetView>
  </sheetViews>
  <sheetFormatPr defaultColWidth="8.8" defaultRowHeight="15.75" outlineLevelCol="5"/>
  <cols>
    <col min="1" max="1" width="5.2" customWidth="true"/>
    <col min="2" max="2" width="13.3" style="1" customWidth="true"/>
    <col min="3" max="3" width="8.4" style="1" customWidth="true"/>
    <col min="4" max="4" width="18" customWidth="true"/>
    <col min="5" max="5" width="25.3" customWidth="true"/>
    <col min="6" max="6" width="11.5" style="2"/>
  </cols>
  <sheetData>
    <row r="1" ht="25" customHeight="true" spans="1:6">
      <c r="A1" s="3" t="s">
        <v>650</v>
      </c>
      <c r="B1" s="4"/>
      <c r="C1" s="4"/>
      <c r="D1" s="3"/>
      <c r="E1" s="3"/>
      <c r="F1" s="18"/>
    </row>
    <row r="2" ht="25" customHeight="true" spans="1:6">
      <c r="A2" s="5" t="s">
        <v>651</v>
      </c>
      <c r="B2" s="5"/>
      <c r="C2" s="5"/>
      <c r="D2" s="5"/>
      <c r="E2" s="19"/>
      <c r="F2" s="20"/>
    </row>
    <row r="3" ht="20" customHeight="true" spans="1:6">
      <c r="A3" s="6" t="s">
        <v>2</v>
      </c>
      <c r="B3" s="7"/>
      <c r="C3" s="7"/>
      <c r="D3" s="6"/>
      <c r="E3" s="6"/>
      <c r="F3" s="21"/>
    </row>
    <row r="4" ht="30" customHeight="true" spans="1:6">
      <c r="A4" s="8" t="s">
        <v>130</v>
      </c>
      <c r="B4" s="8" t="s">
        <v>131</v>
      </c>
      <c r="C4" s="9" t="s">
        <v>132</v>
      </c>
      <c r="D4" s="10"/>
      <c r="E4" s="22" t="s">
        <v>652</v>
      </c>
      <c r="F4" s="23" t="s">
        <v>134</v>
      </c>
    </row>
    <row r="5" ht="26" customHeight="true" spans="1:6">
      <c r="A5" s="8"/>
      <c r="B5" s="11"/>
      <c r="C5" s="8" t="s">
        <v>135</v>
      </c>
      <c r="D5" s="8"/>
      <c r="E5" s="24"/>
      <c r="F5" s="23">
        <f>SUM(F6:F36)</f>
        <v>17852.461685</v>
      </c>
    </row>
    <row r="6" ht="27" customHeight="true" spans="1:6">
      <c r="A6" s="12">
        <v>1</v>
      </c>
      <c r="B6" s="13" t="s">
        <v>653</v>
      </c>
      <c r="C6" s="14">
        <v>2120816</v>
      </c>
      <c r="D6" s="15" t="s">
        <v>654</v>
      </c>
      <c r="E6" s="17" t="s">
        <v>655</v>
      </c>
      <c r="F6" s="25">
        <v>687</v>
      </c>
    </row>
    <row r="7" ht="27" customHeight="true" spans="1:6">
      <c r="A7" s="16">
        <v>2</v>
      </c>
      <c r="B7" s="13" t="s">
        <v>656</v>
      </c>
      <c r="C7" s="14">
        <v>2120801</v>
      </c>
      <c r="D7" s="15" t="s">
        <v>657</v>
      </c>
      <c r="E7" s="15" t="s">
        <v>658</v>
      </c>
      <c r="F7" s="26">
        <v>19.36</v>
      </c>
    </row>
    <row r="8" ht="27" customHeight="true" spans="1:6">
      <c r="A8" s="12">
        <v>3</v>
      </c>
      <c r="B8" s="13" t="s">
        <v>533</v>
      </c>
      <c r="C8" s="14">
        <v>2120801</v>
      </c>
      <c r="D8" s="15" t="s">
        <v>657</v>
      </c>
      <c r="E8" s="15" t="s">
        <v>659</v>
      </c>
      <c r="F8" s="26">
        <v>23.53</v>
      </c>
    </row>
    <row r="9" ht="27" customHeight="true" spans="1:6">
      <c r="A9" s="16">
        <v>4</v>
      </c>
      <c r="B9" s="13" t="s">
        <v>660</v>
      </c>
      <c r="C9" s="14">
        <v>2120801</v>
      </c>
      <c r="D9" s="15" t="s">
        <v>657</v>
      </c>
      <c r="E9" s="15" t="s">
        <v>659</v>
      </c>
      <c r="F9" s="26">
        <v>60.91</v>
      </c>
    </row>
    <row r="10" ht="27" customHeight="true" spans="1:6">
      <c r="A10" s="12">
        <v>5</v>
      </c>
      <c r="B10" s="13" t="s">
        <v>293</v>
      </c>
      <c r="C10" s="14">
        <v>2120801</v>
      </c>
      <c r="D10" s="17" t="s">
        <v>657</v>
      </c>
      <c r="E10" s="17" t="s">
        <v>661</v>
      </c>
      <c r="F10" s="25">
        <v>21.51</v>
      </c>
    </row>
    <row r="11" ht="27" customHeight="true" spans="1:6">
      <c r="A11" s="16">
        <v>6</v>
      </c>
      <c r="B11" s="13" t="s">
        <v>293</v>
      </c>
      <c r="C11" s="14">
        <v>2120801</v>
      </c>
      <c r="D11" s="17" t="s">
        <v>657</v>
      </c>
      <c r="E11" s="17" t="s">
        <v>662</v>
      </c>
      <c r="F11" s="25">
        <v>4</v>
      </c>
    </row>
    <row r="12" ht="27" customHeight="true" spans="1:6">
      <c r="A12" s="12">
        <v>7</v>
      </c>
      <c r="B12" s="13" t="s">
        <v>663</v>
      </c>
      <c r="C12" s="14">
        <v>2120801</v>
      </c>
      <c r="D12" s="17" t="s">
        <v>657</v>
      </c>
      <c r="E12" s="17" t="s">
        <v>664</v>
      </c>
      <c r="F12" s="25">
        <v>438.07</v>
      </c>
    </row>
    <row r="13" ht="27" customHeight="true" spans="1:6">
      <c r="A13" s="16">
        <v>8</v>
      </c>
      <c r="B13" s="13" t="s">
        <v>663</v>
      </c>
      <c r="C13" s="14">
        <v>2120801</v>
      </c>
      <c r="D13" s="17" t="s">
        <v>657</v>
      </c>
      <c r="E13" s="17" t="s">
        <v>665</v>
      </c>
      <c r="F13" s="25">
        <v>2000</v>
      </c>
    </row>
    <row r="14" ht="27" customHeight="true" spans="1:6">
      <c r="A14" s="12">
        <v>9</v>
      </c>
      <c r="B14" s="13" t="s">
        <v>663</v>
      </c>
      <c r="C14" s="14">
        <v>2120801</v>
      </c>
      <c r="D14" s="15" t="s">
        <v>657</v>
      </c>
      <c r="E14" s="15" t="s">
        <v>666</v>
      </c>
      <c r="F14" s="26">
        <v>129.35</v>
      </c>
    </row>
    <row r="15" ht="27" customHeight="true" spans="1:6">
      <c r="A15" s="16">
        <v>10</v>
      </c>
      <c r="B15" s="13" t="s">
        <v>663</v>
      </c>
      <c r="C15" s="14">
        <v>2120801</v>
      </c>
      <c r="D15" s="15" t="s">
        <v>657</v>
      </c>
      <c r="E15" s="15" t="s">
        <v>667</v>
      </c>
      <c r="F15" s="26">
        <v>232</v>
      </c>
    </row>
    <row r="16" ht="27" customHeight="true" spans="1:6">
      <c r="A16" s="12">
        <v>11</v>
      </c>
      <c r="B16" s="13" t="s">
        <v>663</v>
      </c>
      <c r="C16" s="14">
        <v>2120899</v>
      </c>
      <c r="D16" s="17" t="s">
        <v>668</v>
      </c>
      <c r="E16" s="17" t="s">
        <v>669</v>
      </c>
      <c r="F16" s="25">
        <v>179.86</v>
      </c>
    </row>
    <row r="17" ht="27" customHeight="true" spans="1:6">
      <c r="A17" s="16">
        <v>12</v>
      </c>
      <c r="B17" s="13" t="s">
        <v>663</v>
      </c>
      <c r="C17" s="14">
        <v>2120899</v>
      </c>
      <c r="D17" s="17" t="s">
        <v>668</v>
      </c>
      <c r="E17" s="17" t="s">
        <v>670</v>
      </c>
      <c r="F17" s="25">
        <v>200</v>
      </c>
    </row>
    <row r="18" ht="27" customHeight="true" spans="1:6">
      <c r="A18" s="12">
        <v>13</v>
      </c>
      <c r="B18" s="13" t="s">
        <v>663</v>
      </c>
      <c r="C18" s="14">
        <v>2120899</v>
      </c>
      <c r="D18" s="17" t="s">
        <v>668</v>
      </c>
      <c r="E18" s="17" t="s">
        <v>671</v>
      </c>
      <c r="F18" s="25">
        <v>100</v>
      </c>
    </row>
    <row r="19" ht="27" customHeight="true" spans="1:6">
      <c r="A19" s="16">
        <v>14</v>
      </c>
      <c r="B19" s="13" t="s">
        <v>663</v>
      </c>
      <c r="C19" s="14">
        <v>2120899</v>
      </c>
      <c r="D19" s="17" t="s">
        <v>668</v>
      </c>
      <c r="E19" s="17" t="s">
        <v>672</v>
      </c>
      <c r="F19" s="25">
        <v>100</v>
      </c>
    </row>
    <row r="20" ht="27" customHeight="true" spans="1:6">
      <c r="A20" s="12">
        <v>15</v>
      </c>
      <c r="B20" s="14" t="s">
        <v>533</v>
      </c>
      <c r="C20" s="14">
        <v>2120899</v>
      </c>
      <c r="D20" s="17" t="s">
        <v>668</v>
      </c>
      <c r="E20" s="17" t="s">
        <v>673</v>
      </c>
      <c r="F20" s="25">
        <v>16.03</v>
      </c>
    </row>
    <row r="21" ht="27" customHeight="true" spans="1:6">
      <c r="A21" s="16">
        <v>16</v>
      </c>
      <c r="B21" s="14" t="s">
        <v>163</v>
      </c>
      <c r="C21" s="14">
        <v>2137201</v>
      </c>
      <c r="D21" s="17" t="s">
        <v>674</v>
      </c>
      <c r="E21" s="17" t="s">
        <v>675</v>
      </c>
      <c r="F21" s="25">
        <v>251.16</v>
      </c>
    </row>
    <row r="22" ht="27" customHeight="true" spans="1:6">
      <c r="A22" s="12">
        <v>17</v>
      </c>
      <c r="B22" s="14" t="s">
        <v>163</v>
      </c>
      <c r="C22" s="14">
        <v>2137202</v>
      </c>
      <c r="D22" s="17" t="s">
        <v>676</v>
      </c>
      <c r="E22" s="17" t="s">
        <v>675</v>
      </c>
      <c r="F22" s="25">
        <v>400</v>
      </c>
    </row>
    <row r="23" ht="27" customHeight="true" spans="1:6">
      <c r="A23" s="16">
        <v>18</v>
      </c>
      <c r="B23" s="13" t="s">
        <v>677</v>
      </c>
      <c r="C23" s="14">
        <v>2296004</v>
      </c>
      <c r="D23" s="15" t="s">
        <v>678</v>
      </c>
      <c r="E23" s="15" t="s">
        <v>679</v>
      </c>
      <c r="F23" s="26">
        <v>18</v>
      </c>
    </row>
    <row r="24" ht="27" customHeight="true" spans="1:6">
      <c r="A24" s="12">
        <v>19</v>
      </c>
      <c r="B24" s="14" t="s">
        <v>389</v>
      </c>
      <c r="C24" s="14">
        <v>2296006</v>
      </c>
      <c r="D24" s="17" t="s">
        <v>680</v>
      </c>
      <c r="E24" s="17" t="s">
        <v>681</v>
      </c>
      <c r="F24" s="25">
        <v>69.84</v>
      </c>
    </row>
    <row r="25" ht="27" customHeight="true" spans="1:6">
      <c r="A25" s="16">
        <v>20</v>
      </c>
      <c r="B25" s="13" t="s">
        <v>389</v>
      </c>
      <c r="C25" s="14">
        <v>2296006</v>
      </c>
      <c r="D25" s="15" t="s">
        <v>680</v>
      </c>
      <c r="E25" s="15" t="s">
        <v>682</v>
      </c>
      <c r="F25" s="26">
        <v>2</v>
      </c>
    </row>
    <row r="26" ht="27" customHeight="true" spans="1:6">
      <c r="A26" s="12">
        <v>21</v>
      </c>
      <c r="B26" s="13" t="s">
        <v>389</v>
      </c>
      <c r="C26" s="14">
        <v>2296006</v>
      </c>
      <c r="D26" s="15" t="s">
        <v>680</v>
      </c>
      <c r="E26" s="15" t="s">
        <v>682</v>
      </c>
      <c r="F26" s="26">
        <v>46.43</v>
      </c>
    </row>
    <row r="27" ht="39" customHeight="true" spans="1:6">
      <c r="A27" s="16">
        <v>22</v>
      </c>
      <c r="B27" s="13" t="s">
        <v>177</v>
      </c>
      <c r="C27" s="14">
        <v>2296011</v>
      </c>
      <c r="D27" s="15" t="s">
        <v>683</v>
      </c>
      <c r="E27" s="17" t="s">
        <v>684</v>
      </c>
      <c r="F27" s="25">
        <v>4000</v>
      </c>
    </row>
    <row r="28" ht="27" customHeight="true" spans="1:6">
      <c r="A28" s="12">
        <v>23</v>
      </c>
      <c r="B28" s="13" t="s">
        <v>369</v>
      </c>
      <c r="C28" s="14">
        <v>2296002</v>
      </c>
      <c r="D28" s="15" t="s">
        <v>685</v>
      </c>
      <c r="E28" s="15" t="s">
        <v>686</v>
      </c>
      <c r="F28" s="27">
        <v>334.995</v>
      </c>
    </row>
    <row r="29" ht="27" customHeight="true" spans="1:6">
      <c r="A29" s="16">
        <v>24</v>
      </c>
      <c r="B29" s="14" t="s">
        <v>663</v>
      </c>
      <c r="C29" s="14">
        <v>2120801</v>
      </c>
      <c r="D29" s="17" t="s">
        <v>657</v>
      </c>
      <c r="E29" s="17" t="s">
        <v>687</v>
      </c>
      <c r="F29" s="28">
        <v>52.246685</v>
      </c>
    </row>
    <row r="30" ht="27" customHeight="true" spans="1:6">
      <c r="A30" s="12">
        <v>25</v>
      </c>
      <c r="B30" s="14" t="s">
        <v>663</v>
      </c>
      <c r="C30" s="14">
        <v>2120801</v>
      </c>
      <c r="D30" s="17" t="s">
        <v>657</v>
      </c>
      <c r="E30" s="17" t="s">
        <v>688</v>
      </c>
      <c r="F30" s="29">
        <v>1200</v>
      </c>
    </row>
    <row r="31" ht="27" customHeight="true" spans="1:6">
      <c r="A31" s="16">
        <v>26</v>
      </c>
      <c r="B31" s="14" t="s">
        <v>663</v>
      </c>
      <c r="C31" s="14">
        <v>2120899</v>
      </c>
      <c r="D31" s="17" t="s">
        <v>668</v>
      </c>
      <c r="E31" s="17" t="s">
        <v>689</v>
      </c>
      <c r="F31" s="14">
        <v>65.17</v>
      </c>
    </row>
    <row r="32" ht="27" customHeight="true" spans="1:6">
      <c r="A32" s="12">
        <v>27</v>
      </c>
      <c r="B32" s="14" t="s">
        <v>653</v>
      </c>
      <c r="C32" s="14">
        <v>2120899</v>
      </c>
      <c r="D32" s="17" t="s">
        <v>668</v>
      </c>
      <c r="E32" s="17" t="s">
        <v>690</v>
      </c>
      <c r="F32" s="14">
        <v>74</v>
      </c>
    </row>
    <row r="33" ht="27" customHeight="true" spans="1:6">
      <c r="A33" s="16">
        <v>28</v>
      </c>
      <c r="B33" s="13" t="s">
        <v>691</v>
      </c>
      <c r="C33" s="14">
        <v>2296003</v>
      </c>
      <c r="D33" s="17" t="s">
        <v>692</v>
      </c>
      <c r="E33" s="17" t="s">
        <v>693</v>
      </c>
      <c r="F33" s="14">
        <v>17</v>
      </c>
    </row>
    <row r="34" ht="27" customHeight="true" spans="1:6">
      <c r="A34" s="12">
        <v>29</v>
      </c>
      <c r="B34" s="13" t="s">
        <v>369</v>
      </c>
      <c r="C34" s="14">
        <v>2296002</v>
      </c>
      <c r="D34" s="17" t="s">
        <v>685</v>
      </c>
      <c r="E34" s="17" t="s">
        <v>694</v>
      </c>
      <c r="F34" s="14">
        <v>200</v>
      </c>
    </row>
    <row r="35" ht="27" customHeight="true" spans="1:6">
      <c r="A35" s="16">
        <v>30</v>
      </c>
      <c r="B35" s="13" t="s">
        <v>695</v>
      </c>
      <c r="C35" s="14">
        <v>2159802</v>
      </c>
      <c r="D35" s="17" t="s">
        <v>696</v>
      </c>
      <c r="E35" s="17" t="s">
        <v>697</v>
      </c>
      <c r="F35" s="14">
        <v>35</v>
      </c>
    </row>
    <row r="36" ht="31" customHeight="true" spans="1:6">
      <c r="A36" s="12">
        <v>31</v>
      </c>
      <c r="B36" s="17" t="s">
        <v>137</v>
      </c>
      <c r="C36" s="14">
        <v>2119803</v>
      </c>
      <c r="D36" s="17" t="s">
        <v>698</v>
      </c>
      <c r="E36" s="17" t="s">
        <v>699</v>
      </c>
      <c r="F36" s="29">
        <v>6875</v>
      </c>
    </row>
  </sheetData>
  <mergeCells count="5">
    <mergeCell ref="A1:F1"/>
    <mergeCell ref="A2:F2"/>
    <mergeCell ref="A3:F3"/>
    <mergeCell ref="C4:D4"/>
    <mergeCell ref="C5:D5"/>
  </mergeCells>
  <dataValidations count="1">
    <dataValidation type="list" allowBlank="1" showInputMessage="1" showErrorMessage="1" sqref="D28 D29 D30 D31 D32 D36 D33:D35">
      <formula1>"自治区,中央,市级"</formula1>
    </dataValidation>
  </dataValidations>
  <pageMargins left="0.751388888888889" right="0.511805555555556" top="0.786805555555556" bottom="0.62986111111111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6</vt:i4>
      </vt:variant>
    </vt:vector>
  </HeadingPairs>
  <TitlesOfParts>
    <vt:vector size="6" baseType="lpstr">
      <vt:lpstr>附件1一般公共预算收支调整</vt:lpstr>
      <vt:lpstr>附件2政府性基金收支调整</vt:lpstr>
      <vt:lpstr>附件3一般债券支出明细表</vt:lpstr>
      <vt:lpstr>附件4转移支付明细表</vt:lpstr>
      <vt:lpstr>附件5政府性基金转移支付明细表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guyuan</cp:lastModifiedBy>
  <cp:revision>1</cp:revision>
  <dcterms:created xsi:type="dcterms:W3CDTF">2006-03-13T21:15:00Z</dcterms:created>
  <cp:lastPrinted>2020-01-14T18:44:00Z</cp:lastPrinted>
  <dcterms:modified xsi:type="dcterms:W3CDTF">2025-12-29T15:11:59Z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ies>
</file>