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364" tabRatio="699" activeTab="1"/>
  </bookViews>
  <sheets>
    <sheet name="附件1政府性基金收支调整" sheetId="97" r:id="rId1"/>
    <sheet name="附件2债务还本支出" sheetId="98" r:id="rId2"/>
  </sheets>
  <externalReferences>
    <externalReference r:id="rId3"/>
  </externalReferences>
  <definedNames>
    <definedName name="地区名称">#REF!</definedName>
    <definedName name="Database" hidden="1">#REF!</definedName>
    <definedName name="地区名称" localSheetId="0">[1]封面!$B$2:$B$5</definedName>
    <definedName name="Database" localSheetId="0" hidden="1">#REF!</definedName>
    <definedName name="_xlnm.Print_Area" localSheetId="0">附件1政府性基金收支调整!$A$1:$H$27</definedName>
  </definedNames>
  <calcPr calcId="144525"/>
</workbook>
</file>

<file path=xl/sharedStrings.xml><?xml version="1.0" encoding="utf-8"?>
<sst xmlns="http://schemas.openxmlformats.org/spreadsheetml/2006/main" count="65" uniqueCount="59">
  <si>
    <t>附件1：</t>
  </si>
  <si>
    <t>2025年政府性基金全口径收支调整表</t>
  </si>
  <si>
    <t>单位：万元</t>
  </si>
  <si>
    <t>收   入</t>
  </si>
  <si>
    <t>2025年预算数</t>
  </si>
  <si>
    <t>调整金额</t>
  </si>
  <si>
    <t>调整后</t>
  </si>
  <si>
    <t>支   出</t>
  </si>
  <si>
    <t>一、农业土地开发资金收入</t>
  </si>
  <si>
    <t>一、文化旅游体育与传媒支出</t>
  </si>
  <si>
    <t>二、国有土地使用权出让收入</t>
  </si>
  <si>
    <t>二、社会保障和就业支出</t>
  </si>
  <si>
    <t>三、污水处理费收入</t>
  </si>
  <si>
    <t>三、节能环保支出</t>
  </si>
  <si>
    <t>四、彩票发行销售机构的业务费用</t>
  </si>
  <si>
    <t>四、城乡社区支出</t>
  </si>
  <si>
    <t>五、其他政府性基金收入</t>
  </si>
  <si>
    <t xml:space="preserve">    国有土地使用权出让收入安排的支出</t>
  </si>
  <si>
    <t>六、专项债务对应项目专项收入</t>
  </si>
  <si>
    <t xml:space="preserve">    农业土地开发资金安排的支出</t>
  </si>
  <si>
    <t xml:space="preserve">    城市基础设施配套费安排的支出</t>
  </si>
  <si>
    <t xml:space="preserve">    国有土地使用权出让收入对应专项债券收入安排的支出</t>
  </si>
  <si>
    <t>五、农林水支出</t>
  </si>
  <si>
    <t>六、交通运输支出</t>
  </si>
  <si>
    <t>七、资源勘探工业信息等支出</t>
  </si>
  <si>
    <t>八、其他支出</t>
  </si>
  <si>
    <t>九、债务付息支出</t>
  </si>
  <si>
    <t>十、超长期特别国债安排的支出</t>
  </si>
  <si>
    <t>收入合计</t>
  </si>
  <si>
    <t>支出合计</t>
  </si>
  <si>
    <t xml:space="preserve">  转移性收入</t>
  </si>
  <si>
    <t xml:space="preserve">  转移性支出</t>
  </si>
  <si>
    <t xml:space="preserve">    政府性基金转移支付收入</t>
  </si>
  <si>
    <t xml:space="preserve">    政府性基金转移支出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</si>
  <si>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</si>
  <si>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</si>
  <si>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</si>
  <si>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</si>
  <si>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 xml:space="preserve">  债务转贷收入</t>
  </si>
  <si>
    <t xml:space="preserve">  债务还本支出</t>
  </si>
  <si>
    <t xml:space="preserve">    地方政府专项债务转贷收入</t>
  </si>
  <si>
    <t xml:space="preserve">    地方政府专项债务还本支出</t>
  </si>
  <si>
    <t>收入总计　</t>
  </si>
  <si>
    <t>支出总计</t>
  </si>
  <si>
    <t>附件2：</t>
  </si>
  <si>
    <t>2025年债务还本支出安排情况表</t>
  </si>
  <si>
    <t>序号</t>
  </si>
  <si>
    <t>债务名称</t>
  </si>
  <si>
    <t>预算科目</t>
  </si>
  <si>
    <t>置换金额</t>
  </si>
  <si>
    <t>合  计</t>
  </si>
  <si>
    <t>固胡路沿线贫困村环境综合整治工程</t>
  </si>
  <si>
    <t>2310411-国有土地使用权出让金债务还本支出</t>
  </si>
  <si>
    <t>固原市清水河产业园区城市棚户区改造工程</t>
  </si>
  <si>
    <t>固原市中庄河流域水环境综合治理项目</t>
  </si>
  <si>
    <t>原州区黄铎堡小城镇建设项目</t>
  </si>
  <si>
    <t>原州区三营小城镇建设项目</t>
  </si>
  <si>
    <t>须弥山石窟景区基础设施建设项目</t>
  </si>
  <si>
    <t>沈家河水库加固改造及库区水生态治理工程</t>
  </si>
</sst>
</file>

<file path=xl/styles.xml><?xml version="1.0" encoding="utf-8"?>
<styleSheet xmlns="http://schemas.openxmlformats.org/spreadsheetml/2006/main">
  <numFmts count="6">
    <numFmt numFmtId="176" formatCode="_ * #,##0_ ;_ * \-#,##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####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0"/>
    </font>
    <font>
      <b/>
      <sz val="12"/>
      <name val="宋体"/>
      <charset val="134"/>
    </font>
    <font>
      <sz val="12"/>
      <name val="仿宋_GB2312"/>
      <charset val="0"/>
    </font>
    <font>
      <sz val="12"/>
      <name val="黑体"/>
      <charset val="0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6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/>
    <xf numFmtId="0" fontId="16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/>
    <xf numFmtId="0" fontId="27" fillId="2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31" fillId="32" borderId="6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0" borderId="0"/>
    <xf numFmtId="0" fontId="13" fillId="1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" fillId="11" borderId="8" applyNumberFormat="false" applyFon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2" fillId="6" borderId="9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14" fillId="3" borderId="5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6" borderId="6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</cellStyleXfs>
  <cellXfs count="48">
    <xf numFmtId="0" fontId="0" fillId="0" borderId="0" xfId="0"/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righ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24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24" applyFont="true" applyFill="true" applyBorder="true" applyAlignment="true">
      <alignment horizontal="center" vertical="center" wrapText="true"/>
    </xf>
    <xf numFmtId="43" fontId="7" fillId="0" borderId="1" xfId="72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left" vertical="center"/>
    </xf>
    <xf numFmtId="0" fontId="8" fillId="0" borderId="2" xfId="0" applyFont="true" applyFill="true" applyBorder="true" applyAlignment="true">
      <alignment vertical="center" wrapText="true"/>
    </xf>
    <xf numFmtId="177" fontId="8" fillId="0" borderId="1" xfId="0" applyNumberFormat="true" applyFont="true" applyFill="true" applyBorder="true" applyAlignment="true">
      <alignment horizontal="right" vertical="center"/>
    </xf>
    <xf numFmtId="0" fontId="8" fillId="0" borderId="3" xfId="0" applyFont="true" applyFill="true" applyBorder="true" applyAlignment="true">
      <alignment vertical="center" wrapText="true"/>
    </xf>
    <xf numFmtId="0" fontId="8" fillId="0" borderId="4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horizontal="left" vertical="center"/>
    </xf>
    <xf numFmtId="0" fontId="9" fillId="0" borderId="0" xfId="0" applyFont="true" applyFill="true" applyBorder="true" applyAlignment="true"/>
    <xf numFmtId="0" fontId="0" fillId="0" borderId="0" xfId="0" applyFont="true" applyFill="true" applyBorder="true" applyAlignment="true"/>
    <xf numFmtId="0" fontId="10" fillId="0" borderId="0" xfId="0" applyFont="true" applyFill="true" applyBorder="true" applyAlignment="true">
      <alignment vertical="center"/>
    </xf>
    <xf numFmtId="0" fontId="11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3" fontId="0" fillId="0" borderId="1" xfId="0" applyNumberFormat="true" applyFont="true" applyFill="true" applyBorder="true" applyAlignment="true" applyProtection="true">
      <alignment vertical="center"/>
    </xf>
    <xf numFmtId="176" fontId="0" fillId="0" borderId="1" xfId="72" applyNumberFormat="true" applyFont="true" applyFill="true" applyBorder="true" applyAlignment="true">
      <alignment horizontal="center" vertical="center"/>
    </xf>
    <xf numFmtId="43" fontId="0" fillId="0" borderId="1" xfId="72" applyFont="true" applyFill="true" applyBorder="true" applyAlignment="true">
      <alignment vertical="center"/>
    </xf>
    <xf numFmtId="10" fontId="0" fillId="0" borderId="1" xfId="72" applyNumberFormat="true" applyFont="true" applyFill="true" applyBorder="true" applyAlignment="true">
      <alignment vertical="center"/>
    </xf>
    <xf numFmtId="176" fontId="9" fillId="0" borderId="1" xfId="72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/>
    <xf numFmtId="0" fontId="9" fillId="0" borderId="1" xfId="72" applyNumberFormat="true" applyFont="true" applyFill="true" applyBorder="true" applyAlignment="true" applyProtection="true">
      <alignment vertical="center"/>
    </xf>
    <xf numFmtId="3" fontId="9" fillId="0" borderId="1" xfId="0" applyNumberFormat="true" applyFont="true" applyFill="true" applyBorder="true" applyAlignment="true" applyProtection="true">
      <alignment vertical="center"/>
    </xf>
    <xf numFmtId="176" fontId="0" fillId="0" borderId="1" xfId="72" applyNumberFormat="true" applyFont="true" applyFill="true" applyBorder="true" applyAlignment="true">
      <alignment vertical="center"/>
    </xf>
    <xf numFmtId="176" fontId="9" fillId="0" borderId="1" xfId="72" applyNumberFormat="true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Alignment="true">
      <alignment horizontal="right" vertical="center"/>
    </xf>
    <xf numFmtId="0" fontId="0" fillId="0" borderId="1" xfId="0" applyNumberFormat="true" applyFont="true" applyFill="true" applyBorder="true" applyAlignment="true" applyProtection="true">
      <alignment horizontal="left" vertical="center"/>
    </xf>
    <xf numFmtId="176" fontId="0" fillId="0" borderId="1" xfId="72" applyNumberFormat="true" applyFont="true" applyFill="true" applyBorder="true" applyAlignment="true"/>
    <xf numFmtId="0" fontId="0" fillId="0" borderId="1" xfId="0" applyNumberFormat="true" applyFont="true" applyFill="true" applyBorder="true" applyAlignment="true" applyProtection="true">
      <alignment horizontal="left" vertical="center" wrapText="true"/>
    </xf>
    <xf numFmtId="0" fontId="9" fillId="0" borderId="1" xfId="0" applyNumberFormat="true" applyFont="true" applyFill="true" applyBorder="true" applyAlignment="true" applyProtection="true">
      <alignment horizontal="left" vertical="center" wrapText="true"/>
    </xf>
    <xf numFmtId="0" fontId="9" fillId="0" borderId="1" xfId="0" applyNumberFormat="true" applyFont="true" applyFill="true" applyBorder="true" applyAlignment="true" applyProtection="true">
      <alignment horizontal="center" vertical="center"/>
    </xf>
  </cellXfs>
  <cellStyles count="108">
    <cellStyle name="常规" xfId="0" builtinId="0"/>
    <cellStyle name="千位分隔_表6-1_7" xfId="1"/>
    <cellStyle name="千位分隔_表4" xfId="2"/>
    <cellStyle name="常规_录入表" xfId="3"/>
    <cellStyle name="千位分隔_表4_17" xfId="4"/>
    <cellStyle name="千位分隔_表4_22" xfId="5"/>
    <cellStyle name="常规_表1-3_4" xfId="6"/>
    <cellStyle name="千位分隔_表1-2_2" xfId="7"/>
    <cellStyle name="千位分隔_表9_5" xfId="8"/>
    <cellStyle name="千位分隔_表1-2_10" xfId="9"/>
    <cellStyle name="千位分隔_表6-2" xfId="10"/>
    <cellStyle name="常规_2015市本级预算总表.人大稿" xfId="11"/>
    <cellStyle name="千位分隔_表9_6" xfId="12"/>
    <cellStyle name="千位分隔_表1-2_3" xfId="13"/>
    <cellStyle name="千位分隔_表3_5" xfId="14"/>
    <cellStyle name="常规 3" xfId="15"/>
    <cellStyle name="千位分隔_表1-2_6" xfId="16"/>
    <cellStyle name="千位分隔_表9_4" xfId="17"/>
    <cellStyle name="千位分隔_表1-2_1" xfId="18"/>
    <cellStyle name="常规_Book1_2015年公共预算" xfId="19"/>
    <cellStyle name="千位分隔_表6-1_4" xfId="20"/>
    <cellStyle name="千位分隔_表4_3" xfId="21"/>
    <cellStyle name="千位分隔_表4_18" xfId="22"/>
    <cellStyle name="常规 3 2" xfId="23"/>
    <cellStyle name="常规 4" xfId="24"/>
    <cellStyle name="强调文字颜色 3" xfId="25" builtinId="37"/>
    <cellStyle name="40% - 强调文字颜色 2" xfId="26" builtinId="35"/>
    <cellStyle name="60% - 强调文字颜色 2" xfId="27" builtinId="36"/>
    <cellStyle name="常规 2" xfId="28"/>
    <cellStyle name="40% - 强调文字颜色 1" xfId="29" builtinId="31"/>
    <cellStyle name="强调文字颜色 2" xfId="30" builtinId="33"/>
    <cellStyle name="适中" xfId="31" builtinId="28"/>
    <cellStyle name="强调文字颜色 1" xfId="32" builtinId="29"/>
    <cellStyle name="标题 4" xfId="33" builtinId="19"/>
    <cellStyle name="好" xfId="34" builtinId="26"/>
    <cellStyle name="标题" xfId="35" builtinId="15"/>
    <cellStyle name="常规 10" xfId="36"/>
    <cellStyle name="60% - 强调文字颜色 3" xfId="37" builtinId="40"/>
    <cellStyle name="千位分隔_表4_8" xfId="38"/>
    <cellStyle name="60% - 强调文字颜色 1" xfId="39" builtinId="32"/>
    <cellStyle name="链接单元格" xfId="40" builtinId="24"/>
    <cellStyle name="千位分隔_表6-2_1" xfId="41"/>
    <cellStyle name="e鯪9Y_x000B_" xfId="42"/>
    <cellStyle name="千位分隔_表6-1_9" xfId="43"/>
    <cellStyle name="百分比 2" xfId="44"/>
    <cellStyle name="40% - 强调文字颜色 3" xfId="45" builtinId="39"/>
    <cellStyle name="强调文字颜色 4" xfId="46" builtinId="41"/>
    <cellStyle name="千位分隔[0]" xfId="47" builtinId="6"/>
    <cellStyle name="已访问的超链接" xfId="48" builtinId="9"/>
    <cellStyle name="千位分隔_表6-2_8" xfId="49"/>
    <cellStyle name="千位分隔_表4_6" xfId="50"/>
    <cellStyle name="千位分隔_表4_19" xfId="51"/>
    <cellStyle name="千位分隔_表6-1_3" xfId="52"/>
    <cellStyle name="常规_2015年预算 12.25报财经委" xfId="53"/>
    <cellStyle name="差" xfId="54" builtinId="27"/>
    <cellStyle name="货币" xfId="55" builtinId="4"/>
    <cellStyle name="20% - 强调文字颜色 3" xfId="56" builtinId="38"/>
    <cellStyle name="60% - 强调文字颜色 6" xfId="57" builtinId="52"/>
    <cellStyle name="超链接" xfId="58" builtinId="8"/>
    <cellStyle name="千位分隔_表6-3_10" xfId="59"/>
    <cellStyle name="千位分隔_表6-1_2" xfId="60"/>
    <cellStyle name="标题 1" xfId="61" builtinId="16"/>
    <cellStyle name="输入" xfId="62" builtinId="20"/>
    <cellStyle name="60% - 强调文字颜色 5" xfId="63" builtinId="48"/>
    <cellStyle name="常规 5" xfId="64"/>
    <cellStyle name="千位分隔_表1" xfId="65"/>
    <cellStyle name="Normal" xfId="66"/>
    <cellStyle name="20% - 强调文字颜色 2" xfId="67" builtinId="34"/>
    <cellStyle name="警告文本" xfId="68" builtinId="11"/>
    <cellStyle name="注释" xfId="69" builtinId="10"/>
    <cellStyle name="60% - 强调文字颜色 4" xfId="70" builtinId="44"/>
    <cellStyle name="标题 2" xfId="71" builtinId="17"/>
    <cellStyle name="千位分隔" xfId="72" builtinId="3"/>
    <cellStyle name="20% - 强调文字颜色 1" xfId="73" builtinId="30"/>
    <cellStyle name="百分比" xfId="74" builtinId="5"/>
    <cellStyle name="千位分隔_表6-2_5" xfId="75"/>
    <cellStyle name="汇总" xfId="76" builtinId="25"/>
    <cellStyle name="千位分隔_表6-2_7" xfId="77"/>
    <cellStyle name="解释性文本" xfId="78" builtinId="53"/>
    <cellStyle name="标题 3" xfId="79" builtinId="18"/>
    <cellStyle name="输出" xfId="80" builtinId="21"/>
    <cellStyle name="40% - 强调文字颜色 4" xfId="81" builtinId="43"/>
    <cellStyle name="强调文字颜色 5" xfId="82" builtinId="45"/>
    <cellStyle name="常规 2 2" xfId="83"/>
    <cellStyle name="千位分隔_表1-4_6" xfId="84"/>
    <cellStyle name="20% - 强调文字颜色 5" xfId="85" builtinId="46"/>
    <cellStyle name="货币[0]" xfId="86" builtinId="7"/>
    <cellStyle name="40% - 强调文字颜色 5" xfId="87" builtinId="47"/>
    <cellStyle name="强调文字颜色 6" xfId="88" builtinId="49"/>
    <cellStyle name="常规_表4" xfId="89"/>
    <cellStyle name="千位分隔_表1-4_7" xfId="90"/>
    <cellStyle name="20% - 强调文字颜色 6" xfId="91" builtinId="50"/>
    <cellStyle name="40% - 强调文字颜色 6" xfId="92" builtinId="51"/>
    <cellStyle name="千位分隔_表8" xfId="93"/>
    <cellStyle name="千位分隔_表9_3" xfId="94"/>
    <cellStyle name="常规 4 2" xfId="95"/>
    <cellStyle name="千位分隔_表6-2_4" xfId="96"/>
    <cellStyle name="千位分隔_表1-3_17" xfId="97"/>
    <cellStyle name="千位分隔_表8_1" xfId="98"/>
    <cellStyle name="千位分隔_表6-2_6" xfId="99"/>
    <cellStyle name="常规_全市2009年和2010年全市财政收支汇总表" xfId="100"/>
    <cellStyle name="检查单元格" xfId="101" builtinId="23"/>
    <cellStyle name="千位分隔_表6-2_2" xfId="102"/>
    <cellStyle name="计算" xfId="103" builtinId="22"/>
    <cellStyle name="千位分隔_表9_14" xfId="104"/>
    <cellStyle name="20% - 强调文字颜色 4" xfId="105" builtinId="42"/>
    <cellStyle name="千位分隔_表1-4_5" xfId="106"/>
    <cellStyle name="千位分隔_表9" xfId="107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lzj/&#39044;&#31639;&#31185;&#65288;&#19994;&#21153;&#65289;/&#39044;&#31639;/&#25919;&#24220;&#39044;&#31639;/&#20154;&#20195;&#20250;&#25253;&#21578;/2023&#24180;/J:/&#29579;&#27704;&#21018;&#30340;&#25991;&#20214;/&#39044;&#31639;/&#39044;&#31639;&#20869;/2006/&#20154;&#22823;&#25253;&#21578;/&#22266;&#21407;&#24066;&#24066;&#32423;&#36130;&#25919;&#36716;&#25442;&#39044;&#31639;&#25968;&#25454;&#38468;&#20214;1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0"/>
  <sheetViews>
    <sheetView showGridLines="0" showZeros="0" zoomScale="90" zoomScaleNormal="90" workbookViewId="0">
      <selection activeCell="P9" sqref="P9"/>
    </sheetView>
  </sheetViews>
  <sheetFormatPr defaultColWidth="7.875" defaultRowHeight="15.6" outlineLevelCol="7"/>
  <cols>
    <col min="1" max="1" width="31.6666666666667" style="25" customWidth="true"/>
    <col min="2" max="2" width="8.44166666666667" style="25" customWidth="true"/>
    <col min="3" max="3" width="9.66666666666667" style="25" customWidth="true"/>
    <col min="4" max="4" width="9.89166666666667" style="25" customWidth="true"/>
    <col min="5" max="5" width="37.3333333333333" style="25" customWidth="true"/>
    <col min="6" max="6" width="7.88333333333333" style="25" customWidth="true"/>
    <col min="7" max="7" width="9.775" style="25" customWidth="true"/>
    <col min="8" max="8" width="10.6666666666667" style="25" customWidth="true"/>
    <col min="9" max="16336" width="7.875" style="25"/>
    <col min="16369" max="16384" width="7.875" style="25"/>
  </cols>
  <sheetData>
    <row r="1" ht="18" customHeight="true" spans="1:8">
      <c r="A1" s="26" t="s">
        <v>0</v>
      </c>
      <c r="B1" s="27"/>
      <c r="C1" s="27"/>
      <c r="D1" s="27"/>
      <c r="E1" s="41"/>
      <c r="F1" s="41"/>
      <c r="G1" s="41"/>
      <c r="H1" s="41"/>
    </row>
    <row r="2" ht="21" customHeight="true" spans="1:8">
      <c r="A2" s="28" t="s">
        <v>1</v>
      </c>
      <c r="B2" s="28"/>
      <c r="C2" s="28"/>
      <c r="D2" s="28"/>
      <c r="E2" s="28"/>
      <c r="F2" s="28"/>
      <c r="G2" s="28"/>
      <c r="H2" s="28"/>
    </row>
    <row r="3" ht="15" customHeight="true" spans="1:8">
      <c r="A3" s="27"/>
      <c r="B3" s="27"/>
      <c r="C3" s="27"/>
      <c r="D3" s="27"/>
      <c r="E3" s="41"/>
      <c r="F3" s="41"/>
      <c r="G3" s="42" t="s">
        <v>2</v>
      </c>
      <c r="H3" s="42"/>
    </row>
    <row r="4" ht="33" customHeight="true" spans="1:8">
      <c r="A4" s="29" t="s">
        <v>3</v>
      </c>
      <c r="B4" s="30" t="s">
        <v>4</v>
      </c>
      <c r="C4" s="30" t="s">
        <v>5</v>
      </c>
      <c r="D4" s="30" t="s">
        <v>6</v>
      </c>
      <c r="E4" s="29" t="s">
        <v>7</v>
      </c>
      <c r="F4" s="30" t="s">
        <v>4</v>
      </c>
      <c r="G4" s="30" t="s">
        <v>5</v>
      </c>
      <c r="H4" s="30" t="s">
        <v>6</v>
      </c>
    </row>
    <row r="5" ht="18" customHeight="true" spans="1:8">
      <c r="A5" s="31" t="s">
        <v>8</v>
      </c>
      <c r="B5" s="32"/>
      <c r="C5" s="32"/>
      <c r="D5" s="33"/>
      <c r="E5" s="43" t="s">
        <v>9</v>
      </c>
      <c r="F5" s="32"/>
      <c r="G5" s="32"/>
      <c r="H5" s="39"/>
    </row>
    <row r="6" ht="18" customHeight="true" spans="1:8">
      <c r="A6" s="31" t="s">
        <v>10</v>
      </c>
      <c r="B6" s="32"/>
      <c r="C6" s="32"/>
      <c r="D6" s="34"/>
      <c r="E6" s="43" t="s">
        <v>11</v>
      </c>
      <c r="F6" s="32"/>
      <c r="G6" s="32"/>
      <c r="H6" s="39"/>
    </row>
    <row r="7" ht="18" customHeight="true" spans="1:8">
      <c r="A7" s="31" t="s">
        <v>12</v>
      </c>
      <c r="B7" s="32"/>
      <c r="C7" s="32"/>
      <c r="D7" s="33"/>
      <c r="E7" s="43" t="s">
        <v>13</v>
      </c>
      <c r="F7" s="44">
        <v>1781</v>
      </c>
      <c r="G7" s="32"/>
      <c r="H7" s="44">
        <v>1781</v>
      </c>
    </row>
    <row r="8" ht="18" customHeight="true" spans="1:8">
      <c r="A8" s="31" t="s">
        <v>14</v>
      </c>
      <c r="B8" s="32"/>
      <c r="C8" s="32"/>
      <c r="D8" s="33"/>
      <c r="E8" s="43" t="s">
        <v>15</v>
      </c>
      <c r="F8" s="32"/>
      <c r="G8" s="32"/>
      <c r="H8" s="32"/>
    </row>
    <row r="9" ht="18" customHeight="true" spans="1:8">
      <c r="A9" s="31" t="s">
        <v>16</v>
      </c>
      <c r="B9" s="32"/>
      <c r="C9" s="32"/>
      <c r="D9" s="33"/>
      <c r="E9" s="43" t="s">
        <v>17</v>
      </c>
      <c r="F9" s="32">
        <v>1091</v>
      </c>
      <c r="G9" s="32"/>
      <c r="H9" s="32">
        <v>1091</v>
      </c>
    </row>
    <row r="10" ht="18" customHeight="true" spans="1:8">
      <c r="A10" s="31" t="s">
        <v>18</v>
      </c>
      <c r="B10" s="32"/>
      <c r="C10" s="32"/>
      <c r="D10" s="32"/>
      <c r="E10" s="43" t="s">
        <v>19</v>
      </c>
      <c r="F10" s="32"/>
      <c r="G10" s="32"/>
      <c r="H10" s="32"/>
    </row>
    <row r="11" ht="30" customHeight="true" spans="1:8">
      <c r="A11" s="31"/>
      <c r="B11" s="32"/>
      <c r="C11" s="32"/>
      <c r="D11" s="33"/>
      <c r="E11" s="43" t="s">
        <v>20</v>
      </c>
      <c r="F11" s="32"/>
      <c r="G11" s="32"/>
      <c r="H11" s="32"/>
    </row>
    <row r="12" ht="18" customHeight="true" spans="1:8">
      <c r="A12" s="31"/>
      <c r="B12" s="32"/>
      <c r="C12" s="32"/>
      <c r="D12" s="33"/>
      <c r="E12" s="45" t="s">
        <v>21</v>
      </c>
      <c r="F12" s="32"/>
      <c r="G12" s="32">
        <v>0</v>
      </c>
      <c r="H12" s="32"/>
    </row>
    <row r="13" ht="18" customHeight="true" spans="1:8">
      <c r="A13" s="31"/>
      <c r="B13" s="32"/>
      <c r="C13" s="32"/>
      <c r="D13" s="33"/>
      <c r="E13" s="43" t="s">
        <v>22</v>
      </c>
      <c r="F13" s="32"/>
      <c r="G13" s="32"/>
      <c r="H13" s="32"/>
    </row>
    <row r="14" ht="18" customHeight="true" spans="1:8">
      <c r="A14" s="31"/>
      <c r="B14" s="32"/>
      <c r="C14" s="32"/>
      <c r="D14" s="33"/>
      <c r="E14" s="43" t="s">
        <v>23</v>
      </c>
      <c r="F14" s="32">
        <v>427</v>
      </c>
      <c r="G14" s="32">
        <v>0</v>
      </c>
      <c r="H14" s="32">
        <v>427</v>
      </c>
    </row>
    <row r="15" ht="18" customHeight="true" spans="1:8">
      <c r="A15" s="31"/>
      <c r="B15" s="32"/>
      <c r="C15" s="32"/>
      <c r="D15" s="33"/>
      <c r="E15" s="43" t="s">
        <v>24</v>
      </c>
      <c r="F15" s="32"/>
      <c r="G15" s="32"/>
      <c r="H15" s="32"/>
    </row>
    <row r="16" ht="18" customHeight="true" spans="1:8">
      <c r="A16" s="31"/>
      <c r="B16" s="32"/>
      <c r="C16" s="32"/>
      <c r="D16" s="33"/>
      <c r="E16" s="45" t="s">
        <v>25</v>
      </c>
      <c r="F16" s="32">
        <v>3698</v>
      </c>
      <c r="G16" s="32"/>
      <c r="H16" s="32">
        <v>3698</v>
      </c>
    </row>
    <row r="17" ht="18" customHeight="true" spans="1:8">
      <c r="A17" s="31"/>
      <c r="B17" s="32"/>
      <c r="C17" s="32"/>
      <c r="D17" s="33"/>
      <c r="E17" s="45" t="s">
        <v>26</v>
      </c>
      <c r="F17" s="32">
        <v>638</v>
      </c>
      <c r="G17" s="32"/>
      <c r="H17" s="32">
        <v>638</v>
      </c>
    </row>
    <row r="18" ht="18" customHeight="true" spans="1:8">
      <c r="A18" s="31"/>
      <c r="B18" s="32"/>
      <c r="C18" s="32"/>
      <c r="D18" s="33"/>
      <c r="E18" s="45" t="s">
        <v>27</v>
      </c>
      <c r="F18" s="32"/>
      <c r="G18" s="32"/>
      <c r="H18" s="32"/>
    </row>
    <row r="19" s="24" customFormat="true" ht="18" customHeight="true" spans="1:8">
      <c r="A19" s="29" t="s">
        <v>28</v>
      </c>
      <c r="B19" s="35">
        <f>SUM(B5:B18)</f>
        <v>0</v>
      </c>
      <c r="C19" s="36"/>
      <c r="D19" s="37"/>
      <c r="E19" s="29" t="s">
        <v>29</v>
      </c>
      <c r="F19" s="35">
        <f>SUM(F6:F18)</f>
        <v>7635</v>
      </c>
      <c r="G19" s="35">
        <f>G5+G6+G7+G12+G13+G14+G15+G16+G17</f>
        <v>0</v>
      </c>
      <c r="H19" s="35">
        <f>SUM(H6:H18)</f>
        <v>7635</v>
      </c>
    </row>
    <row r="20" s="24" customFormat="true" ht="18" customHeight="true" spans="1:8">
      <c r="A20" s="38" t="s">
        <v>30</v>
      </c>
      <c r="B20" s="35"/>
      <c r="C20" s="35"/>
      <c r="D20" s="35"/>
      <c r="E20" s="46" t="s">
        <v>31</v>
      </c>
      <c r="F20" s="35"/>
      <c r="G20" s="35"/>
      <c r="H20" s="39"/>
    </row>
    <row r="21" s="25" customFormat="true" ht="18" customHeight="true" spans="1:8">
      <c r="A21" s="31" t="s">
        <v>32</v>
      </c>
      <c r="B21" s="32">
        <v>3748</v>
      </c>
      <c r="C21" s="32"/>
      <c r="D21" s="39">
        <v>3748</v>
      </c>
      <c r="E21" s="45" t="s">
        <v>33</v>
      </c>
      <c r="F21" s="32"/>
      <c r="G21" s="32"/>
      <c r="H21" s="39"/>
    </row>
    <row r="22" s="25" customFormat="true" ht="18" customHeight="true" spans="1:8">
      <c r="A22" s="31" t="s">
        <v>34</v>
      </c>
      <c r="B22" s="32">
        <v>6053</v>
      </c>
      <c r="C22" s="32">
        <v>0</v>
      </c>
      <c r="D22" s="39">
        <v>6053</v>
      </c>
      <c r="E22" s="45" t="s">
        <v>35</v>
      </c>
      <c r="F22" s="32"/>
      <c r="G22" s="32"/>
      <c r="H22" s="39"/>
    </row>
    <row r="23" s="25" customFormat="true" ht="18" customHeight="true" spans="1:8">
      <c r="A23" s="31" t="s">
        <v>36</v>
      </c>
      <c r="B23" s="32"/>
      <c r="C23" s="32"/>
      <c r="D23" s="39"/>
      <c r="E23" s="45" t="s">
        <v>37</v>
      </c>
      <c r="F23" s="32"/>
      <c r="G23" s="32"/>
      <c r="H23" s="39"/>
    </row>
    <row r="24" s="24" customFormat="true" ht="18" customHeight="true" spans="1:8">
      <c r="A24" s="38" t="s">
        <v>38</v>
      </c>
      <c r="B24" s="32">
        <f>B25</f>
        <v>0</v>
      </c>
      <c r="C24" s="35">
        <v>145800</v>
      </c>
      <c r="D24" s="40">
        <v>145800</v>
      </c>
      <c r="E24" s="46" t="s">
        <v>39</v>
      </c>
      <c r="F24" s="35">
        <v>2166</v>
      </c>
      <c r="G24" s="35">
        <v>145800</v>
      </c>
      <c r="H24" s="40">
        <f>F24+G24</f>
        <v>147966</v>
      </c>
    </row>
    <row r="25" s="24" customFormat="true" ht="18" customHeight="true" spans="1:8">
      <c r="A25" s="31" t="s">
        <v>40</v>
      </c>
      <c r="B25" s="32"/>
      <c r="C25" s="32">
        <v>145800</v>
      </c>
      <c r="D25" s="39">
        <v>145800</v>
      </c>
      <c r="E25" s="45" t="s">
        <v>41</v>
      </c>
      <c r="F25" s="32">
        <v>2166</v>
      </c>
      <c r="G25" s="32">
        <v>145800</v>
      </c>
      <c r="H25" s="39">
        <f>F25+G25</f>
        <v>147966</v>
      </c>
    </row>
    <row r="26" s="24" customFormat="true" ht="18" customHeight="true" spans="1:8">
      <c r="A26" s="36"/>
      <c r="B26" s="35"/>
      <c r="C26" s="35">
        <v>0</v>
      </c>
      <c r="D26" s="40"/>
      <c r="E26" s="46"/>
      <c r="F26" s="32"/>
      <c r="G26" s="32"/>
      <c r="H26" s="40"/>
    </row>
    <row r="27" s="24" customFormat="true" ht="18" customHeight="true" spans="1:8">
      <c r="A27" s="29" t="s">
        <v>42</v>
      </c>
      <c r="B27" s="35">
        <f>B19+B21+B22+B26+B24</f>
        <v>9801</v>
      </c>
      <c r="C27" s="35">
        <f>C19+C21+C22+C26+C24</f>
        <v>145800</v>
      </c>
      <c r="D27" s="35">
        <f>D21+D22+D25</f>
        <v>155601</v>
      </c>
      <c r="E27" s="47" t="s">
        <v>43</v>
      </c>
      <c r="F27" s="35">
        <f>F23+F25+F19</f>
        <v>9801</v>
      </c>
      <c r="G27" s="35">
        <f>G25+G19</f>
        <v>145800</v>
      </c>
      <c r="H27" s="35">
        <f>H24+H19+H23</f>
        <v>155601</v>
      </c>
    </row>
    <row r="28" ht="24.75" customHeight="true"/>
    <row r="29" ht="24.75" customHeight="true"/>
    <row r="30" ht="24.75" customHeight="true"/>
  </sheetData>
  <mergeCells count="2">
    <mergeCell ref="A2:H2"/>
    <mergeCell ref="G3:H3"/>
  </mergeCells>
  <printOptions horizontalCentered="true"/>
  <pageMargins left="0.161111111111111" right="0.200694444444444" top="0.511805555555556" bottom="0.550694444444444" header="0.468055555555556" footer="0.511805555555556"/>
  <pageSetup paperSize="9" firstPageNumber="5" orientation="landscape" useFirstPageNumber="tru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I9" sqref="I9"/>
    </sheetView>
  </sheetViews>
  <sheetFormatPr defaultColWidth="8.1" defaultRowHeight="14.4" outlineLevelCol="7"/>
  <cols>
    <col min="1" max="1" width="9.375" style="5" customWidth="true"/>
    <col min="2" max="2" width="40" style="1" customWidth="true"/>
    <col min="3" max="3" width="12.9" style="6" customWidth="true"/>
    <col min="4" max="4" width="14.3" style="1" customWidth="true"/>
    <col min="5" max="16384" width="8.1" style="1"/>
  </cols>
  <sheetData>
    <row r="1" ht="28" customHeight="true" spans="1:1">
      <c r="A1" s="5" t="s">
        <v>44</v>
      </c>
    </row>
    <row r="2" s="1" customFormat="true" ht="33" customHeight="true" spans="1:4">
      <c r="A2" s="7" t="s">
        <v>45</v>
      </c>
      <c r="B2" s="7"/>
      <c r="C2" s="8"/>
      <c r="D2" s="7"/>
    </row>
    <row r="3" s="1" customFormat="true" ht="17" customHeight="true" spans="1:4">
      <c r="A3" s="9"/>
      <c r="B3" s="9"/>
      <c r="C3" s="10"/>
      <c r="D3" s="11" t="s">
        <v>2</v>
      </c>
    </row>
    <row r="4" s="2" customFormat="true" ht="30" customHeight="true" spans="1:4">
      <c r="A4" s="12" t="s">
        <v>46</v>
      </c>
      <c r="B4" s="13" t="s">
        <v>47</v>
      </c>
      <c r="C4" s="13" t="s">
        <v>48</v>
      </c>
      <c r="D4" s="13" t="s">
        <v>49</v>
      </c>
    </row>
    <row r="5" s="3" customFormat="true" ht="30" customHeight="true" spans="1:4">
      <c r="A5" s="14"/>
      <c r="B5" s="15" t="s">
        <v>50</v>
      </c>
      <c r="C5" s="15"/>
      <c r="D5" s="16">
        <f>SUM(D6:D14)</f>
        <v>145800</v>
      </c>
    </row>
    <row r="6" s="4" customFormat="true" ht="30" customHeight="true" spans="1:4">
      <c r="A6" s="17">
        <v>1</v>
      </c>
      <c r="B6" s="18" t="s">
        <v>51</v>
      </c>
      <c r="C6" s="19" t="s">
        <v>52</v>
      </c>
      <c r="D6" s="20">
        <v>16100</v>
      </c>
    </row>
    <row r="7" s="4" customFormat="true" ht="30" customHeight="true" spans="1:4">
      <c r="A7" s="17">
        <v>2</v>
      </c>
      <c r="B7" s="18" t="s">
        <v>53</v>
      </c>
      <c r="C7" s="21"/>
      <c r="D7" s="20">
        <v>111013</v>
      </c>
    </row>
    <row r="8" s="4" customFormat="true" ht="30" customHeight="true" spans="1:8">
      <c r="A8" s="17">
        <v>3</v>
      </c>
      <c r="B8" s="18" t="s">
        <v>54</v>
      </c>
      <c r="C8" s="21"/>
      <c r="D8" s="20">
        <v>15000</v>
      </c>
      <c r="H8" s="23"/>
    </row>
    <row r="9" s="4" customFormat="true" ht="30" customHeight="true" spans="1:4">
      <c r="A9" s="17">
        <v>4</v>
      </c>
      <c r="B9" s="18" t="s">
        <v>55</v>
      </c>
      <c r="C9" s="21"/>
      <c r="D9" s="20">
        <v>550</v>
      </c>
    </row>
    <row r="10" s="4" customFormat="true" ht="30" customHeight="true" spans="1:4">
      <c r="A10" s="17">
        <v>5</v>
      </c>
      <c r="B10" s="18" t="s">
        <v>56</v>
      </c>
      <c r="C10" s="21"/>
      <c r="D10" s="20">
        <v>300</v>
      </c>
    </row>
    <row r="11" s="4" customFormat="true" ht="30" customHeight="true" spans="1:4">
      <c r="A11" s="17">
        <v>6</v>
      </c>
      <c r="B11" s="18" t="s">
        <v>54</v>
      </c>
      <c r="C11" s="21"/>
      <c r="D11" s="20">
        <v>600</v>
      </c>
    </row>
    <row r="12" s="4" customFormat="true" ht="30" customHeight="true" spans="1:4">
      <c r="A12" s="17">
        <v>7</v>
      </c>
      <c r="B12" s="18" t="s">
        <v>56</v>
      </c>
      <c r="C12" s="21"/>
      <c r="D12" s="20">
        <v>875</v>
      </c>
    </row>
    <row r="13" s="4" customFormat="true" ht="30" customHeight="true" spans="1:4">
      <c r="A13" s="17">
        <v>8</v>
      </c>
      <c r="B13" s="18" t="s">
        <v>57</v>
      </c>
      <c r="C13" s="21"/>
      <c r="D13" s="20">
        <v>612</v>
      </c>
    </row>
    <row r="14" s="4" customFormat="true" ht="30" customHeight="true" spans="1:4">
      <c r="A14" s="17">
        <v>9</v>
      </c>
      <c r="B14" s="18" t="s">
        <v>58</v>
      </c>
      <c r="C14" s="22"/>
      <c r="D14" s="20">
        <v>750</v>
      </c>
    </row>
  </sheetData>
  <mergeCells count="2">
    <mergeCell ref="A2:D2"/>
    <mergeCell ref="C6:C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附件1政府性基金收支调整</vt:lpstr>
      <vt:lpstr>附件2债务还本支出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jiangy</cp:lastModifiedBy>
  <cp:revision>1</cp:revision>
  <dcterms:created xsi:type="dcterms:W3CDTF">2006-03-17T21:15:00Z</dcterms:created>
  <cp:lastPrinted>2020-01-18T18:44:00Z</cp:lastPrinted>
  <dcterms:modified xsi:type="dcterms:W3CDTF">2025-02-20T09:57:28Z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