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分配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<sst xmlns="http://schemas.openxmlformats.org/spreadsheetml/2006/main" count="35" uniqueCount="35">
  <si>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附件：</t>
  </si>
  <si>
    <t>2026年1月份残疾人两项补贴资金分配表</t>
  </si>
  <si>
    <t>填报单位：固原市原州区民政局                                                                            单位：人、元</t>
  </si>
  <si>
    <t>序号</t>
  </si>
  <si>
    <t xml:space="preserve">   乡镇、     街道</t>
  </si>
  <si>
    <t>生活补贴人数（人）</t>
  </si>
  <si>
    <t>标准       （元/月）</t>
  </si>
  <si>
    <t>发放     金额（元）</t>
  </si>
  <si>
    <t>生活补贴补发人数（人）</t>
  </si>
  <si>
    <t>补发   金额（元）</t>
  </si>
  <si>
    <t>生活补贴小计（元）</t>
  </si>
  <si>
    <t>护理补贴人数（人）</t>
  </si>
  <si>
    <t>标准         （元/月）</t>
  </si>
  <si>
    <t>发放金额（元）</t>
  </si>
  <si>
    <t>护理补贴补发人数（人）</t>
  </si>
  <si>
    <t>补发  金额（元）</t>
  </si>
  <si>
    <t>护理补贴小计（元）</t>
  </si>
  <si>
    <t>两项补贴资金合计（元）</t>
  </si>
  <si>
    <t>总发放人次</t>
  </si>
  <si>
    <t>备注</t>
  </si>
  <si>
    <t>南关街道</t>
  </si>
  <si>
    <t>古雁街道</t>
  </si>
  <si>
    <t>北塬街道</t>
  </si>
  <si>
    <t>三营镇</t>
  </si>
  <si>
    <t>炭山乡</t>
  </si>
  <si>
    <t>彭堡镇</t>
  </si>
  <si>
    <t>张易镇</t>
  </si>
  <si>
    <t>河川乡</t>
  </si>
  <si>
    <t>黄铎堡镇</t>
  </si>
  <si>
    <t>中河乡</t>
  </si>
  <si>
    <t>开城镇</t>
  </si>
  <si>
    <t>头营镇</t>
  </si>
  <si>
    <t>寨科乡</t>
  </si>
  <si>
    <t>官厅镇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</si>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</sst>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B6" sqref="B6"/>
    </sheetView>
  </sheetViews>
  <sheetFormatPr defaultColWidth="9" defaultRowHeight="14.25"/>
  <cols>
    <col min="1" max="1" width="5" customWidth="1"/>
    <col min="3" max="3" width="8" customWidth="1"/>
    <col min="5" max="5" width="8.25" customWidth="1"/>
    <col min="6" max="6" width="8.5" customWidth="1"/>
    <col min="7" max="7" width="6.625" customWidth="1"/>
    <col min="8" max="10" width="8.5" customWidth="1"/>
    <col min="12" max="12" width="8" customWidth="1"/>
    <col min="13" max="13" width="6.625" customWidth="1"/>
    <col min="14" max="15" width="8.375" customWidth="1"/>
    <col min="16" max="16" width="7.25" customWidth="1"/>
    <col min="17" max="17" width="5.125" customWidth="1"/>
  </cols>
  <sheetData>
    <row r="1" ht="15.7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6" customHeight="1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5" customHeight="1" spans="1:1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4" t="s">
        <v>19</v>
      </c>
    </row>
    <row r="5" ht="19" customHeight="1" spans="1:17">
      <c r="A5" s="6">
        <v>1</v>
      </c>
      <c r="B5" s="6" t="s">
        <v>20</v>
      </c>
      <c r="C5" s="7">
        <v>593</v>
      </c>
      <c r="D5" s="8">
        <v>115</v>
      </c>
      <c r="E5" s="9">
        <f t="shared" ref="E5:E18" si="0">D5*C5</f>
        <v>68195</v>
      </c>
      <c r="F5" s="6"/>
      <c r="G5" s="6"/>
      <c r="H5" s="6">
        <f t="shared" ref="H5:H18" si="1">G5+E5</f>
        <v>68195</v>
      </c>
      <c r="I5" s="6">
        <v>875</v>
      </c>
      <c r="J5" s="8">
        <v>130</v>
      </c>
      <c r="K5" s="9">
        <f t="shared" ref="K5:K18" si="2">J5*I5</f>
        <v>113750</v>
      </c>
      <c r="L5" s="6">
        <v>1</v>
      </c>
      <c r="M5" s="9">
        <v>1820</v>
      </c>
      <c r="N5" s="10">
        <f t="shared" ref="N5:N18" si="3">M5+K5</f>
        <v>115570</v>
      </c>
      <c r="O5" s="11">
        <f t="shared" ref="O5:O18" si="4">N5+H5</f>
        <v>183765</v>
      </c>
      <c r="P5" s="11">
        <f t="shared" ref="P5:P18" si="5">L5+I5+F5+C5</f>
        <v>1469</v>
      </c>
      <c r="Q5" s="6"/>
    </row>
    <row r="6" ht="19" customHeight="1" spans="1:17">
      <c r="A6" s="6">
        <v>2</v>
      </c>
      <c r="B6" s="6" t="s">
        <v>21</v>
      </c>
      <c r="C6" s="7">
        <v>485</v>
      </c>
      <c r="D6" s="8">
        <v>115</v>
      </c>
      <c r="E6" s="9">
        <f t="shared" si="0"/>
        <v>55775</v>
      </c>
      <c r="F6" s="6">
        <v>11</v>
      </c>
      <c r="G6" s="9">
        <v>1265</v>
      </c>
      <c r="H6" s="6">
        <f t="shared" si="1"/>
        <v>57040</v>
      </c>
      <c r="I6" s="6">
        <v>791</v>
      </c>
      <c r="J6" s="8">
        <v>130</v>
      </c>
      <c r="K6" s="9">
        <f t="shared" si="2"/>
        <v>102830</v>
      </c>
      <c r="L6" s="6">
        <v>7</v>
      </c>
      <c r="M6" s="9">
        <v>910</v>
      </c>
      <c r="N6" s="10">
        <f t="shared" si="3"/>
        <v>103740</v>
      </c>
      <c r="O6" s="11">
        <f t="shared" si="4"/>
        <v>160780</v>
      </c>
      <c r="P6" s="11">
        <f t="shared" si="5"/>
        <v>1294</v>
      </c>
      <c r="Q6" s="6"/>
    </row>
    <row r="7" ht="19" customHeight="1" spans="1:17">
      <c r="A7" s="6">
        <v>3</v>
      </c>
      <c r="B7" s="6" t="s">
        <v>22</v>
      </c>
      <c r="C7" s="7">
        <v>696</v>
      </c>
      <c r="D7" s="8">
        <v>115</v>
      </c>
      <c r="E7" s="9">
        <f t="shared" si="0"/>
        <v>80040</v>
      </c>
      <c r="F7" s="6">
        <v>11</v>
      </c>
      <c r="G7" s="9">
        <v>1265</v>
      </c>
      <c r="H7" s="6">
        <f t="shared" si="1"/>
        <v>81305</v>
      </c>
      <c r="I7" s="6">
        <v>750</v>
      </c>
      <c r="J7" s="8">
        <v>130</v>
      </c>
      <c r="K7" s="9">
        <f t="shared" si="2"/>
        <v>97500</v>
      </c>
      <c r="L7" s="6">
        <v>9</v>
      </c>
      <c r="M7" s="9">
        <v>1430</v>
      </c>
      <c r="N7" s="10">
        <f t="shared" si="3"/>
        <v>98930</v>
      </c>
      <c r="O7" s="11">
        <f t="shared" si="4"/>
        <v>180235</v>
      </c>
      <c r="P7" s="11">
        <f t="shared" si="5"/>
        <v>1466</v>
      </c>
      <c r="Q7" s="6"/>
    </row>
    <row r="8" ht="19" customHeight="1" spans="1:17">
      <c r="A8" s="6">
        <v>4</v>
      </c>
      <c r="B8" s="6" t="s">
        <v>23</v>
      </c>
      <c r="C8" s="7">
        <v>1096</v>
      </c>
      <c r="D8" s="8">
        <v>115</v>
      </c>
      <c r="E8" s="9">
        <f t="shared" si="0"/>
        <v>126040</v>
      </c>
      <c r="F8" s="6">
        <v>7</v>
      </c>
      <c r="G8" s="9">
        <v>1380</v>
      </c>
      <c r="H8" s="6">
        <f t="shared" si="1"/>
        <v>127420</v>
      </c>
      <c r="I8" s="6">
        <v>714</v>
      </c>
      <c r="J8" s="8">
        <v>130</v>
      </c>
      <c r="K8" s="9">
        <f t="shared" si="2"/>
        <v>92820</v>
      </c>
      <c r="L8" s="6">
        <v>4</v>
      </c>
      <c r="M8" s="12">
        <v>520</v>
      </c>
      <c r="N8" s="10">
        <f t="shared" si="3"/>
        <v>93340</v>
      </c>
      <c r="O8" s="11">
        <f t="shared" si="4"/>
        <v>220760</v>
      </c>
      <c r="P8" s="11">
        <f t="shared" si="5"/>
        <v>1821</v>
      </c>
      <c r="Q8" s="6"/>
    </row>
    <row r="9" ht="19" customHeight="1" spans="1:17">
      <c r="A9" s="6">
        <v>5</v>
      </c>
      <c r="B9" s="6" t="s">
        <v>24</v>
      </c>
      <c r="C9" s="7">
        <v>297</v>
      </c>
      <c r="D9" s="8">
        <v>115</v>
      </c>
      <c r="E9" s="9">
        <f t="shared" si="0"/>
        <v>34155</v>
      </c>
      <c r="F9" s="6">
        <v>1</v>
      </c>
      <c r="G9" s="9">
        <v>230</v>
      </c>
      <c r="H9" s="6">
        <f t="shared" si="1"/>
        <v>34385</v>
      </c>
      <c r="I9" s="6">
        <v>166</v>
      </c>
      <c r="J9" s="8">
        <v>130</v>
      </c>
      <c r="K9" s="9">
        <f t="shared" si="2"/>
        <v>21580</v>
      </c>
      <c r="L9" s="6"/>
      <c r="M9" s="12"/>
      <c r="N9" s="10">
        <f t="shared" si="3"/>
        <v>21580</v>
      </c>
      <c r="O9" s="11">
        <f t="shared" si="4"/>
        <v>55965</v>
      </c>
      <c r="P9" s="11">
        <f t="shared" si="5"/>
        <v>464</v>
      </c>
      <c r="Q9" s="6"/>
    </row>
    <row r="10" ht="19" customHeight="1" spans="1:17">
      <c r="A10" s="6">
        <v>6</v>
      </c>
      <c r="B10" s="6" t="s">
        <v>25</v>
      </c>
      <c r="C10" s="7">
        <v>928</v>
      </c>
      <c r="D10" s="8">
        <v>115</v>
      </c>
      <c r="E10" s="9">
        <f t="shared" si="0"/>
        <v>106720</v>
      </c>
      <c r="F10" s="6">
        <v>1</v>
      </c>
      <c r="G10" s="9">
        <v>230</v>
      </c>
      <c r="H10" s="6">
        <f t="shared" si="1"/>
        <v>106950</v>
      </c>
      <c r="I10" s="6">
        <v>624</v>
      </c>
      <c r="J10" s="8">
        <v>130</v>
      </c>
      <c r="K10" s="9">
        <f t="shared" si="2"/>
        <v>81120</v>
      </c>
      <c r="L10" s="6"/>
      <c r="M10" s="12"/>
      <c r="N10" s="10">
        <f t="shared" si="3"/>
        <v>81120</v>
      </c>
      <c r="O10" s="11">
        <f t="shared" si="4"/>
        <v>188070</v>
      </c>
      <c r="P10" s="11">
        <f t="shared" si="5"/>
        <v>1553</v>
      </c>
      <c r="Q10" s="6"/>
    </row>
    <row r="11" ht="19" customHeight="1" spans="1:17">
      <c r="A11" s="6">
        <v>7</v>
      </c>
      <c r="B11" s="6" t="s">
        <v>26</v>
      </c>
      <c r="C11" s="7">
        <v>1175</v>
      </c>
      <c r="D11" s="8">
        <v>115</v>
      </c>
      <c r="E11" s="9">
        <f t="shared" si="0"/>
        <v>135125</v>
      </c>
      <c r="F11" s="6"/>
      <c r="G11" s="6"/>
      <c r="H11" s="6">
        <f t="shared" si="1"/>
        <v>135125</v>
      </c>
      <c r="I11" s="6">
        <v>795</v>
      </c>
      <c r="J11" s="8">
        <v>130</v>
      </c>
      <c r="K11" s="9">
        <f t="shared" si="2"/>
        <v>103350</v>
      </c>
      <c r="L11" s="6">
        <v>1</v>
      </c>
      <c r="M11" s="12">
        <v>130</v>
      </c>
      <c r="N11" s="10">
        <f t="shared" si="3"/>
        <v>103480</v>
      </c>
      <c r="O11" s="11">
        <f t="shared" si="4"/>
        <v>238605</v>
      </c>
      <c r="P11" s="11">
        <f t="shared" si="5"/>
        <v>1971</v>
      </c>
      <c r="Q11" s="6"/>
    </row>
    <row r="12" ht="19" customHeight="1" spans="1:17">
      <c r="A12" s="6">
        <v>8</v>
      </c>
      <c r="B12" s="6" t="s">
        <v>27</v>
      </c>
      <c r="C12" s="7">
        <v>430</v>
      </c>
      <c r="D12" s="8">
        <v>115</v>
      </c>
      <c r="E12" s="9">
        <f t="shared" si="0"/>
        <v>49450</v>
      </c>
      <c r="F12" s="6">
        <v>1</v>
      </c>
      <c r="G12" s="9">
        <v>115</v>
      </c>
      <c r="H12" s="6">
        <f t="shared" si="1"/>
        <v>49565</v>
      </c>
      <c r="I12" s="6">
        <v>235</v>
      </c>
      <c r="J12" s="8">
        <v>130</v>
      </c>
      <c r="K12" s="9">
        <f t="shared" si="2"/>
        <v>30550</v>
      </c>
      <c r="L12" s="6"/>
      <c r="M12" s="12"/>
      <c r="N12" s="10">
        <f t="shared" si="3"/>
        <v>30550</v>
      </c>
      <c r="O12" s="11">
        <f t="shared" si="4"/>
        <v>80115</v>
      </c>
      <c r="P12" s="11">
        <f t="shared" si="5"/>
        <v>666</v>
      </c>
      <c r="Q12" s="6"/>
    </row>
    <row r="13" ht="19" customHeight="1" spans="1:17">
      <c r="A13" s="6">
        <v>9</v>
      </c>
      <c r="B13" s="6" t="s">
        <v>28</v>
      </c>
      <c r="C13" s="7">
        <v>985</v>
      </c>
      <c r="D13" s="8">
        <v>115</v>
      </c>
      <c r="E13" s="9">
        <f t="shared" si="0"/>
        <v>113275</v>
      </c>
      <c r="F13" s="6"/>
      <c r="G13" s="6"/>
      <c r="H13" s="6">
        <f t="shared" si="1"/>
        <v>113275</v>
      </c>
      <c r="I13" s="6">
        <v>565</v>
      </c>
      <c r="J13" s="8">
        <v>130</v>
      </c>
      <c r="K13" s="9">
        <f t="shared" si="2"/>
        <v>73450</v>
      </c>
      <c r="L13" s="6"/>
      <c r="M13" s="12"/>
      <c r="N13" s="10">
        <f t="shared" si="3"/>
        <v>73450</v>
      </c>
      <c r="O13" s="11">
        <f t="shared" si="4"/>
        <v>186725</v>
      </c>
      <c r="P13" s="11">
        <f t="shared" si="5"/>
        <v>1550</v>
      </c>
      <c r="Q13" s="6"/>
    </row>
    <row r="14" ht="19" customHeight="1" spans="1:17">
      <c r="A14" s="6">
        <v>10</v>
      </c>
      <c r="B14" s="6" t="s">
        <v>29</v>
      </c>
      <c r="C14" s="7">
        <v>1079</v>
      </c>
      <c r="D14" s="8">
        <v>115</v>
      </c>
      <c r="E14" s="9">
        <f t="shared" si="0"/>
        <v>124085</v>
      </c>
      <c r="F14" s="6">
        <v>19</v>
      </c>
      <c r="G14" s="9">
        <v>2185</v>
      </c>
      <c r="H14" s="6">
        <f t="shared" si="1"/>
        <v>126270</v>
      </c>
      <c r="I14" s="6">
        <v>544</v>
      </c>
      <c r="J14" s="8">
        <v>130</v>
      </c>
      <c r="K14" s="9">
        <f t="shared" si="2"/>
        <v>70720</v>
      </c>
      <c r="L14" s="6">
        <v>16</v>
      </c>
      <c r="M14" s="9">
        <v>2080</v>
      </c>
      <c r="N14" s="10">
        <f t="shared" si="3"/>
        <v>72800</v>
      </c>
      <c r="O14" s="11">
        <f t="shared" si="4"/>
        <v>199070</v>
      </c>
      <c r="P14" s="11">
        <f t="shared" si="5"/>
        <v>1658</v>
      </c>
      <c r="Q14" s="6"/>
    </row>
    <row r="15" ht="19" customHeight="1" spans="1:17">
      <c r="A15" s="6">
        <v>11</v>
      </c>
      <c r="B15" s="6" t="s">
        <v>30</v>
      </c>
      <c r="C15" s="7">
        <v>794</v>
      </c>
      <c r="D15" s="8">
        <v>115</v>
      </c>
      <c r="E15" s="9">
        <f t="shared" si="0"/>
        <v>91310</v>
      </c>
      <c r="F15" s="6"/>
      <c r="G15" s="6"/>
      <c r="H15" s="6">
        <f t="shared" si="1"/>
        <v>91310</v>
      </c>
      <c r="I15" s="6">
        <v>480</v>
      </c>
      <c r="J15" s="8">
        <v>130</v>
      </c>
      <c r="K15" s="9">
        <f t="shared" si="2"/>
        <v>62400</v>
      </c>
      <c r="L15" s="6"/>
      <c r="M15" s="12"/>
      <c r="N15" s="10">
        <f t="shared" si="3"/>
        <v>62400</v>
      </c>
      <c r="O15" s="11">
        <f t="shared" si="4"/>
        <v>153710</v>
      </c>
      <c r="P15" s="11">
        <f t="shared" si="5"/>
        <v>1274</v>
      </c>
      <c r="Q15" s="6"/>
    </row>
    <row r="16" ht="19" customHeight="1" spans="1:17">
      <c r="A16" s="6">
        <v>12</v>
      </c>
      <c r="B16" s="6" t="s">
        <v>31</v>
      </c>
      <c r="C16" s="7">
        <v>1650</v>
      </c>
      <c r="D16" s="8">
        <v>115</v>
      </c>
      <c r="E16" s="9">
        <f t="shared" si="0"/>
        <v>189750</v>
      </c>
      <c r="F16" s="6"/>
      <c r="G16" s="6"/>
      <c r="H16" s="6">
        <f t="shared" si="1"/>
        <v>189750</v>
      </c>
      <c r="I16" s="6">
        <v>1226</v>
      </c>
      <c r="J16" s="8">
        <v>130</v>
      </c>
      <c r="K16" s="9">
        <f t="shared" si="2"/>
        <v>159380</v>
      </c>
      <c r="L16" s="6"/>
      <c r="M16" s="9"/>
      <c r="N16" s="10">
        <f t="shared" si="3"/>
        <v>159380</v>
      </c>
      <c r="O16" s="11">
        <f t="shared" si="4"/>
        <v>349130</v>
      </c>
      <c r="P16" s="11">
        <f t="shared" si="5"/>
        <v>2876</v>
      </c>
      <c r="Q16" s="6"/>
    </row>
    <row r="17" ht="19" customHeight="1" spans="1:17">
      <c r="A17" s="6">
        <v>13</v>
      </c>
      <c r="B17" s="6" t="s">
        <v>32</v>
      </c>
      <c r="C17" s="7">
        <v>371</v>
      </c>
      <c r="D17" s="8">
        <v>115</v>
      </c>
      <c r="E17" s="9">
        <f t="shared" si="0"/>
        <v>42665</v>
      </c>
      <c r="F17" s="6"/>
      <c r="G17" s="6"/>
      <c r="H17" s="6">
        <f t="shared" si="1"/>
        <v>42665</v>
      </c>
      <c r="I17" s="6">
        <v>230</v>
      </c>
      <c r="J17" s="8">
        <v>130</v>
      </c>
      <c r="K17" s="9">
        <f t="shared" si="2"/>
        <v>29900</v>
      </c>
      <c r="L17" s="6"/>
      <c r="M17" s="9"/>
      <c r="N17" s="10">
        <f t="shared" si="3"/>
        <v>29900</v>
      </c>
      <c r="O17" s="11">
        <f t="shared" si="4"/>
        <v>72565</v>
      </c>
      <c r="P17" s="11">
        <f t="shared" si="5"/>
        <v>601</v>
      </c>
      <c r="Q17" s="6"/>
    </row>
    <row r="18" ht="19" customHeight="1" spans="1:17">
      <c r="A18" s="6">
        <v>14</v>
      </c>
      <c r="B18" s="6" t="s">
        <v>33</v>
      </c>
      <c r="C18" s="7">
        <v>538</v>
      </c>
      <c r="D18" s="8">
        <v>115</v>
      </c>
      <c r="E18" s="9">
        <f t="shared" si="0"/>
        <v>61870</v>
      </c>
      <c r="F18" s="6"/>
      <c r="G18" s="6"/>
      <c r="H18" s="6">
        <f t="shared" si="1"/>
        <v>61870</v>
      </c>
      <c r="I18" s="6">
        <v>330</v>
      </c>
      <c r="J18" s="8">
        <v>130</v>
      </c>
      <c r="K18" s="9">
        <f t="shared" si="2"/>
        <v>42900</v>
      </c>
      <c r="L18" s="6"/>
      <c r="M18" s="9"/>
      <c r="N18" s="10">
        <f t="shared" si="3"/>
        <v>42900</v>
      </c>
      <c r="O18" s="11">
        <f t="shared" si="4"/>
        <v>104770</v>
      </c>
      <c r="P18" s="11">
        <f t="shared" si="5"/>
        <v>868</v>
      </c>
      <c r="Q18" s="6"/>
    </row>
    <row r="19" ht="19" customHeight="1" spans="1:17">
      <c r="A19" s="6"/>
      <c r="B19" s="6" t="s">
        <v>34</v>
      </c>
      <c r="C19" s="6">
        <f t="shared" ref="C19:G19" si="6">SUM(C5:C18)</f>
        <v>11117</v>
      </c>
      <c r="D19" s="6"/>
      <c r="E19" s="6">
        <f t="shared" si="6"/>
        <v>1278455</v>
      </c>
      <c r="F19" s="6">
        <f t="shared" si="6"/>
        <v>51</v>
      </c>
      <c r="G19" s="9">
        <f t="shared" si="6"/>
        <v>6670</v>
      </c>
      <c r="H19" s="6">
        <f t="shared" ref="H19:P19" si="7">SUM(H5:H18)</f>
        <v>1285125</v>
      </c>
      <c r="I19" s="6">
        <f t="shared" si="7"/>
        <v>8325</v>
      </c>
      <c r="J19" s="6"/>
      <c r="K19" s="6">
        <f t="shared" si="7"/>
        <v>1082250</v>
      </c>
      <c r="L19" s="12">
        <f t="shared" si="7"/>
        <v>38</v>
      </c>
      <c r="M19" s="9">
        <f t="shared" si="7"/>
        <v>6890</v>
      </c>
      <c r="N19" s="10">
        <f t="shared" si="7"/>
        <v>1089140</v>
      </c>
      <c r="O19" s="11">
        <f t="shared" si="7"/>
        <v>2374265</v>
      </c>
      <c r="P19" s="11">
        <f t="shared" si="7"/>
        <v>19531</v>
      </c>
      <c r="Q19" s="6"/>
    </row>
  </sheetData>
  <sortState ref="A5:Q18">
    <sortCondition ref="A5:A18"/>
  </sortState>
  <mergeCells count="2">
    <mergeCell ref="A2:Q2"/>
    <mergeCell ref="A3:Q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admin15</cp:lastModifiedBy>
  <dcterms:created xsi:type="dcterms:W3CDTF">2023-03-27T09:18:00Z</dcterms:created>
  <dcterms:modified xsi:type="dcterms:W3CDTF">2026-01-14T15:54:22Z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AD1535BA00B80239AE4B67691FB1F488_42</vt:lpwstr>
  </property>
</Properties>
</file>