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分配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<sst xmlns="http://schemas.openxmlformats.org/spreadsheetml/2006/main" count="31" uniqueCount="25">
  <si>
    <r>
      <rPr>
        <b/>
        <sz val="18"/>
        <rFont val="宋体"/>
        <charset val="134"/>
      </rPr>
      <t>原州区</t>
    </r>
    <r>
      <rPr>
        <b/>
        <sz val="18"/>
        <rFont val="Calibri"/>
        <charset val="134"/>
      </rPr>
      <t>2026</t>
    </r>
    <r>
      <rPr>
        <b/>
        <sz val="18"/>
        <rFont val="宋体"/>
        <charset val="134"/>
      </rPr>
      <t>年</t>
    </r>
    <r>
      <rPr>
        <b/>
        <sz val="18"/>
        <rFont val="Calibri"/>
        <charset val="134"/>
      </rPr>
      <t>03</t>
    </r>
    <r>
      <rPr>
        <b/>
        <sz val="18"/>
        <rFont val="宋体"/>
        <charset val="134"/>
      </rPr>
      <t>月城市最低生活保障及困难补贴资金分配表</t>
    </r>
  </si>
  <si>
    <t>单位：原州区民政局</t>
  </si>
  <si>
    <t>序号</t>
  </si>
  <si>
    <t>乡镇</t>
  </si>
  <si>
    <t>总户数</t>
  </si>
  <si>
    <t>保障人员数</t>
  </si>
  <si>
    <t>低保发放        金额（元）</t>
  </si>
  <si>
    <t>困难补贴（元）</t>
  </si>
  <si>
    <t>合计</t>
  </si>
  <si>
    <t>备注</t>
  </si>
  <si>
    <t>A类</t>
  </si>
  <si>
    <t>B类</t>
  </si>
  <si>
    <t>C类</t>
  </si>
  <si>
    <t xml:space="preserve">南关街道 </t>
  </si>
  <si>
    <t xml:space="preserve">古雁街道 </t>
  </si>
  <si>
    <t xml:space="preserve">北塬街道 </t>
  </si>
  <si>
    <t>三营镇</t>
  </si>
  <si>
    <t>官厅镇</t>
  </si>
  <si>
    <t>开城镇</t>
  </si>
  <si>
    <t>张易镇</t>
  </si>
  <si>
    <t>彭堡镇</t>
  </si>
  <si>
    <t>头营镇</t>
  </si>
  <si>
    <t>中河乡</t>
  </si>
  <si>
    <t>炭山乡</t>
  </si>
  <si>
    <t>寨科乡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</si>
</sst>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10"/>
      <name val="宋体"/>
      <charset val="134"/>
    </font>
    <font>
      <sz val="9"/>
      <name val="Calibri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5" applyNumberFormat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9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57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topLeftCell="A2" workbookViewId="0">
      <selection activeCell="J11" sqref="J11"/>
    </sheetView>
  </sheetViews>
  <sheetFormatPr defaultColWidth="21" defaultRowHeight="14.4"/>
  <cols>
    <col min="1" max="1" width="5.44444444444444" style="1" customWidth="1"/>
    <col min="2" max="2" width="11.1111111111111" style="1" customWidth="1"/>
    <col min="3" max="10" width="9.22222222222222" style="1" customWidth="1"/>
    <col min="11" max="11" width="11.5555555555556" style="1" customWidth="1"/>
    <col min="12" max="12" width="11.4444444444444" style="1" customWidth="1"/>
    <col min="13" max="13" width="9.55555555555556" style="1" customWidth="1"/>
    <col min="14" max="14" width="8.22222222222222" style="1" customWidth="1"/>
    <col min="15" max="16384" width="21" style="1"/>
  </cols>
  <sheetData>
    <row r="1" s="1" customFormat="1" ht="36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21" customHeight="1" spans="1:14">
      <c r="A2" s="4" t="s">
        <v>1</v>
      </c>
      <c r="B2" s="5"/>
      <c r="C2" s="5"/>
      <c r="D2" s="5"/>
      <c r="E2" s="5"/>
      <c r="F2" s="6"/>
      <c r="G2" s="6"/>
      <c r="H2" s="6"/>
      <c r="I2" s="6"/>
      <c r="J2" s="6"/>
      <c r="K2" s="7">
        <v>46082</v>
      </c>
      <c r="L2" s="7"/>
      <c r="M2" s="7"/>
      <c r="N2" s="8"/>
    </row>
    <row r="3" s="1" customFormat="1" ht="27" customHeight="1" spans="1:14">
      <c r="A3" s="9" t="s">
        <v>2</v>
      </c>
      <c r="B3" s="10" t="s">
        <v>3</v>
      </c>
      <c r="C3" s="11" t="s">
        <v>4</v>
      </c>
      <c r="D3" s="11"/>
      <c r="E3" s="11"/>
      <c r="F3" s="12"/>
      <c r="G3" s="13" t="s">
        <v>5</v>
      </c>
      <c r="H3" s="11"/>
      <c r="I3" s="11"/>
      <c r="J3" s="11"/>
      <c r="K3" s="14" t="s">
        <v>6</v>
      </c>
      <c r="L3" s="15" t="s">
        <v>7</v>
      </c>
      <c r="M3" s="10" t="s">
        <v>8</v>
      </c>
      <c r="N3" s="10" t="s">
        <v>9</v>
      </c>
    </row>
    <row r="4" s="1" customFormat="1" ht="27" customHeight="1" spans="1:14">
      <c r="A4" s="16"/>
      <c r="B4" s="17"/>
      <c r="C4" s="18" t="s">
        <v>8</v>
      </c>
      <c r="D4" s="19" t="s">
        <v>10</v>
      </c>
      <c r="E4" s="19" t="s">
        <v>11</v>
      </c>
      <c r="F4" s="19" t="s">
        <v>12</v>
      </c>
      <c r="G4" s="19" t="s">
        <v>8</v>
      </c>
      <c r="H4" s="19" t="s">
        <v>10</v>
      </c>
      <c r="I4" s="19" t="s">
        <v>11</v>
      </c>
      <c r="J4" s="20" t="s">
        <v>12</v>
      </c>
      <c r="K4" s="21"/>
      <c r="L4" s="22"/>
      <c r="M4" s="17"/>
      <c r="N4" s="17"/>
    </row>
    <row r="5" s="1" customFormat="1" ht="27" customHeight="1" spans="1:14">
      <c r="A5" s="23">
        <v>1</v>
      </c>
      <c r="B5" s="24" t="s">
        <v>13</v>
      </c>
      <c r="C5" s="23">
        <v>1577</v>
      </c>
      <c r="D5" s="23">
        <v>48</v>
      </c>
      <c r="E5" s="23">
        <v>381</v>
      </c>
      <c r="F5" s="23">
        <v>1148</v>
      </c>
      <c r="G5" s="23">
        <v>2711</v>
      </c>
      <c r="H5" s="23">
        <v>58</v>
      </c>
      <c r="I5" s="23">
        <v>622</v>
      </c>
      <c r="J5" s="23">
        <v>2031</v>
      </c>
      <c r="K5" s="23">
        <v>1407375</v>
      </c>
      <c r="L5" s="23">
        <f>G5*180</f>
        <v>487980</v>
      </c>
      <c r="M5" s="23">
        <f>K5+L5</f>
        <v>1895355</v>
      </c>
      <c r="N5" s="23"/>
    </row>
    <row r="6" s="1" customFormat="1" ht="27" customHeight="1" spans="1:14">
      <c r="A6" s="23">
        <v>2</v>
      </c>
      <c r="B6" s="24" t="s">
        <v>14</v>
      </c>
      <c r="C6" s="23">
        <v>1178</v>
      </c>
      <c r="D6" s="23">
        <v>23</v>
      </c>
      <c r="E6" s="23">
        <v>305</v>
      </c>
      <c r="F6" s="23">
        <v>850</v>
      </c>
      <c r="G6" s="23">
        <v>2041</v>
      </c>
      <c r="H6" s="23">
        <v>25</v>
      </c>
      <c r="I6" s="23">
        <v>489</v>
      </c>
      <c r="J6" s="23">
        <v>1527</v>
      </c>
      <c r="K6" s="23">
        <v>1057385</v>
      </c>
      <c r="L6" s="23">
        <f t="shared" ref="L6:L17" si="0">G6*180</f>
        <v>367380</v>
      </c>
      <c r="M6" s="23">
        <f t="shared" ref="M6:M17" si="1">K6+L6</f>
        <v>1424765</v>
      </c>
      <c r="N6" s="23"/>
    </row>
    <row r="7" s="1" customFormat="1" ht="27" customHeight="1" spans="1:14">
      <c r="A7" s="23">
        <v>3</v>
      </c>
      <c r="B7" s="24" t="s">
        <v>15</v>
      </c>
      <c r="C7" s="23">
        <v>1664</v>
      </c>
      <c r="D7" s="23">
        <v>85</v>
      </c>
      <c r="E7" s="23">
        <v>369</v>
      </c>
      <c r="F7" s="23">
        <v>1210</v>
      </c>
      <c r="G7" s="23">
        <v>2978</v>
      </c>
      <c r="H7" s="23">
        <v>139</v>
      </c>
      <c r="I7" s="23">
        <v>626</v>
      </c>
      <c r="J7" s="23">
        <v>2213</v>
      </c>
      <c r="K7" s="23">
        <v>1558025</v>
      </c>
      <c r="L7" s="23">
        <f t="shared" si="0"/>
        <v>536040</v>
      </c>
      <c r="M7" s="23">
        <f t="shared" si="1"/>
        <v>2094065</v>
      </c>
      <c r="N7" s="23"/>
    </row>
    <row r="8" s="1" customFormat="1" ht="27" customHeight="1" spans="1:14">
      <c r="A8" s="23">
        <v>4</v>
      </c>
      <c r="B8" s="24" t="s">
        <v>16</v>
      </c>
      <c r="C8" s="23">
        <v>33</v>
      </c>
      <c r="D8" s="23">
        <v>1</v>
      </c>
      <c r="E8" s="23">
        <v>14</v>
      </c>
      <c r="F8" s="23">
        <v>18</v>
      </c>
      <c r="G8" s="23">
        <v>52</v>
      </c>
      <c r="H8" s="23">
        <v>1</v>
      </c>
      <c r="I8" s="23">
        <v>25</v>
      </c>
      <c r="J8" s="23">
        <v>26</v>
      </c>
      <c r="K8" s="23">
        <v>28600</v>
      </c>
      <c r="L8" s="23">
        <f t="shared" si="0"/>
        <v>9360</v>
      </c>
      <c r="M8" s="23">
        <f t="shared" si="1"/>
        <v>37960</v>
      </c>
      <c r="N8" s="23"/>
    </row>
    <row r="9" s="1" customFormat="1" ht="27" customHeight="1" spans="1:14">
      <c r="A9" s="23">
        <v>5</v>
      </c>
      <c r="B9" s="24" t="s">
        <v>17</v>
      </c>
      <c r="C9" s="23">
        <v>36</v>
      </c>
      <c r="D9" s="23"/>
      <c r="E9" s="23">
        <v>3</v>
      </c>
      <c r="F9" s="23">
        <v>33</v>
      </c>
      <c r="G9" s="23">
        <v>47</v>
      </c>
      <c r="H9" s="23"/>
      <c r="I9" s="23">
        <v>6</v>
      </c>
      <c r="J9" s="23">
        <v>41</v>
      </c>
      <c r="K9" s="23">
        <v>23545</v>
      </c>
      <c r="L9" s="23">
        <f t="shared" si="0"/>
        <v>8460</v>
      </c>
      <c r="M9" s="23">
        <f t="shared" si="1"/>
        <v>32005</v>
      </c>
      <c r="N9" s="23"/>
    </row>
    <row r="10" s="1" customFormat="1" ht="27" customHeight="1" spans="1:14">
      <c r="A10" s="23">
        <v>6</v>
      </c>
      <c r="B10" s="24" t="s">
        <v>18</v>
      </c>
      <c r="C10" s="23">
        <v>1</v>
      </c>
      <c r="D10" s="23"/>
      <c r="E10" s="23"/>
      <c r="F10" s="23">
        <v>1</v>
      </c>
      <c r="G10" s="23">
        <v>1</v>
      </c>
      <c r="H10" s="23"/>
      <c r="I10" s="23"/>
      <c r="J10" s="23">
        <v>1</v>
      </c>
      <c r="K10" s="23">
        <v>485</v>
      </c>
      <c r="L10" s="23">
        <f t="shared" si="0"/>
        <v>180</v>
      </c>
      <c r="M10" s="23">
        <f t="shared" si="1"/>
        <v>665</v>
      </c>
      <c r="N10" s="23"/>
    </row>
    <row r="11" s="1" customFormat="1" ht="27" customHeight="1" spans="1:14">
      <c r="A11" s="23">
        <v>7</v>
      </c>
      <c r="B11" s="24" t="s">
        <v>19</v>
      </c>
      <c r="C11" s="23">
        <v>5</v>
      </c>
      <c r="D11" s="23"/>
      <c r="E11" s="23">
        <v>3</v>
      </c>
      <c r="F11" s="23">
        <v>2</v>
      </c>
      <c r="G11" s="23">
        <v>7</v>
      </c>
      <c r="H11" s="23"/>
      <c r="I11" s="23">
        <v>3</v>
      </c>
      <c r="J11" s="23">
        <v>4</v>
      </c>
      <c r="K11" s="23">
        <v>3770</v>
      </c>
      <c r="L11" s="23">
        <f t="shared" si="0"/>
        <v>1260</v>
      </c>
      <c r="M11" s="23">
        <f t="shared" si="1"/>
        <v>5030</v>
      </c>
      <c r="N11" s="23"/>
    </row>
    <row r="12" s="1" customFormat="1" ht="27" customHeight="1" spans="1:14">
      <c r="A12" s="23">
        <v>8</v>
      </c>
      <c r="B12" s="24" t="s">
        <v>20</v>
      </c>
      <c r="C12" s="23">
        <v>38</v>
      </c>
      <c r="D12" s="23"/>
      <c r="E12" s="23"/>
      <c r="F12" s="23">
        <v>38</v>
      </c>
      <c r="G12" s="23">
        <v>104</v>
      </c>
      <c r="H12" s="23"/>
      <c r="I12" s="23"/>
      <c r="J12" s="23">
        <v>104</v>
      </c>
      <c r="K12" s="23">
        <v>50440</v>
      </c>
      <c r="L12" s="23">
        <f t="shared" si="0"/>
        <v>18720</v>
      </c>
      <c r="M12" s="23">
        <f t="shared" si="1"/>
        <v>69160</v>
      </c>
      <c r="N12" s="23"/>
    </row>
    <row r="13" s="1" customFormat="1" ht="27" customHeight="1" spans="1:14">
      <c r="A13" s="23">
        <v>9</v>
      </c>
      <c r="B13" s="24" t="s">
        <v>21</v>
      </c>
      <c r="C13" s="23">
        <v>2</v>
      </c>
      <c r="D13" s="23"/>
      <c r="E13" s="23"/>
      <c r="F13" s="23">
        <v>2</v>
      </c>
      <c r="G13" s="23">
        <v>3</v>
      </c>
      <c r="H13" s="23"/>
      <c r="I13" s="23"/>
      <c r="J13" s="23">
        <v>3</v>
      </c>
      <c r="K13" s="23">
        <v>1455</v>
      </c>
      <c r="L13" s="23">
        <f t="shared" si="0"/>
        <v>540</v>
      </c>
      <c r="M13" s="23">
        <f t="shared" si="1"/>
        <v>1995</v>
      </c>
      <c r="N13" s="23"/>
    </row>
    <row r="14" s="1" customFormat="1" ht="27" customHeight="1" spans="1:14">
      <c r="A14" s="23">
        <v>10</v>
      </c>
      <c r="B14" s="24" t="s">
        <v>22</v>
      </c>
      <c r="C14" s="23">
        <v>18</v>
      </c>
      <c r="D14" s="23">
        <v>2</v>
      </c>
      <c r="E14" s="23">
        <v>5</v>
      </c>
      <c r="F14" s="23">
        <v>11</v>
      </c>
      <c r="G14" s="23">
        <v>35</v>
      </c>
      <c r="H14" s="23">
        <v>5</v>
      </c>
      <c r="I14" s="23">
        <v>5</v>
      </c>
      <c r="J14" s="23">
        <v>25</v>
      </c>
      <c r="K14" s="23">
        <v>18875</v>
      </c>
      <c r="L14" s="23">
        <f t="shared" si="0"/>
        <v>6300</v>
      </c>
      <c r="M14" s="23">
        <f t="shared" si="1"/>
        <v>25175</v>
      </c>
      <c r="N14" s="23"/>
    </row>
    <row r="15" s="1" customFormat="1" ht="27" customHeight="1" spans="1:14">
      <c r="A15" s="23">
        <v>11</v>
      </c>
      <c r="B15" s="24" t="s">
        <v>23</v>
      </c>
      <c r="C15" s="23">
        <v>1</v>
      </c>
      <c r="D15" s="23"/>
      <c r="E15" s="23"/>
      <c r="F15" s="23">
        <v>1</v>
      </c>
      <c r="G15" s="23">
        <v>2</v>
      </c>
      <c r="H15" s="23"/>
      <c r="I15" s="23"/>
      <c r="J15" s="23">
        <v>2</v>
      </c>
      <c r="K15" s="23">
        <v>970</v>
      </c>
      <c r="L15" s="23">
        <f t="shared" si="0"/>
        <v>360</v>
      </c>
      <c r="M15" s="23">
        <f t="shared" si="1"/>
        <v>1330</v>
      </c>
      <c r="N15" s="23"/>
    </row>
    <row r="16" s="1" customFormat="1" ht="27" customHeight="1" spans="1:14">
      <c r="A16" s="23">
        <v>12</v>
      </c>
      <c r="B16" s="24" t="s">
        <v>24</v>
      </c>
      <c r="C16" s="23">
        <v>3</v>
      </c>
      <c r="D16" s="23"/>
      <c r="E16" s="23">
        <v>1</v>
      </c>
      <c r="F16" s="23">
        <v>2</v>
      </c>
      <c r="G16" s="23">
        <v>5</v>
      </c>
      <c r="H16" s="23"/>
      <c r="I16" s="23">
        <v>2</v>
      </c>
      <c r="J16" s="23">
        <v>3</v>
      </c>
      <c r="K16" s="23">
        <v>2675</v>
      </c>
      <c r="L16" s="23">
        <f t="shared" si="0"/>
        <v>900</v>
      </c>
      <c r="M16" s="23">
        <f t="shared" si="1"/>
        <v>3575</v>
      </c>
      <c r="N16" s="23"/>
    </row>
    <row r="17" ht="27" customHeight="1" spans="1:14">
      <c r="A17" s="25"/>
      <c r="B17" s="24" t="s">
        <v>8</v>
      </c>
      <c r="C17" s="23">
        <f>SUM(C5:C16)</f>
        <v>4556</v>
      </c>
      <c r="D17" s="23">
        <f t="shared" ref="D17:M17" si="2">SUM(D5:D16)</f>
        <v>159</v>
      </c>
      <c r="E17" s="23">
        <f t="shared" si="2"/>
        <v>1081</v>
      </c>
      <c r="F17" s="23">
        <f t="shared" si="2"/>
        <v>3316</v>
      </c>
      <c r="G17" s="23">
        <f t="shared" si="2"/>
        <v>7986</v>
      </c>
      <c r="H17" s="23">
        <f t="shared" si="2"/>
        <v>228</v>
      </c>
      <c r="I17" s="23">
        <f t="shared" si="2"/>
        <v>1778</v>
      </c>
      <c r="J17" s="23">
        <f t="shared" si="2"/>
        <v>5980</v>
      </c>
      <c r="K17" s="23">
        <f t="shared" si="2"/>
        <v>4153600</v>
      </c>
      <c r="L17" s="23">
        <f t="shared" si="2"/>
        <v>1437480</v>
      </c>
      <c r="M17" s="23">
        <f t="shared" si="2"/>
        <v>5591080</v>
      </c>
      <c r="N17" s="25"/>
    </row>
    <row r="18" spans="1:14">
      <c r="A18" s="26"/>
      <c r="B18" s="26"/>
      <c r="C18" s="26"/>
      <c r="D18" s="27"/>
      <c r="E18" s="27"/>
      <c r="F18" s="27"/>
      <c r="G18" s="26"/>
      <c r="H18" s="26"/>
      <c r="I18" s="26"/>
      <c r="J18" s="26"/>
      <c r="K18" s="26"/>
      <c r="L18" s="27"/>
      <c r="M18" s="27"/>
      <c r="N18" s="27"/>
    </row>
    <row r="19" spans="1:14">
      <c r="A19" s="26"/>
      <c r="B19" s="26"/>
      <c r="C19" s="26"/>
      <c r="D19" s="27"/>
      <c r="E19" s="27"/>
      <c r="F19" s="27"/>
      <c r="G19" s="26"/>
      <c r="H19" s="26"/>
      <c r="I19" s="26"/>
      <c r="J19" s="26"/>
      <c r="K19" s="26"/>
      <c r="L19" s="27"/>
      <c r="M19" s="27"/>
      <c r="N19" s="27"/>
    </row>
    <row r="20" spans="1:14"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</row>
  </sheetData>
  <mergeCells count="13">
    <mergeCell ref="A1:N1"/>
    <mergeCell ref="A2:E2"/>
    <mergeCell ref="K2:N2"/>
    <mergeCell ref="C3:F3"/>
    <mergeCell ref="G3:J3"/>
    <mergeCell ref="A3:A4"/>
    <mergeCell ref="B3:B4"/>
    <mergeCell ref="K3:K4"/>
    <mergeCell ref="L3:L4"/>
    <mergeCell ref="M3:M4"/>
    <mergeCell ref="N3:N4"/>
    <mergeCell ref="L18:N19"/>
    <mergeCell ref="D18:F1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爱的精灵</cp:lastModifiedBy>
  <dcterms:created xsi:type="dcterms:W3CDTF">2026-02-28T01:16:00Z</dcterms:created>
  <dcterms:modified xsi:type="dcterms:W3CDTF">2026-03-10T01:17:48Z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30B2043DC33A47B8AAF7E28E5CFBDFB2_13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