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<sst xmlns="http://schemas.openxmlformats.org/spreadsheetml/2006/main" count="32" uniqueCount="27">
  <si>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原州区2026年3月农村最低生活保障及困难补贴资金分配表</t>
  </si>
  <si>
    <t xml:space="preserve">  单位：固原市原州区民政局                                                              时间：2026年3月</t>
  </si>
  <si>
    <t>序号</t>
  </si>
  <si>
    <t>乡镇</t>
  </si>
  <si>
    <t>户数（户）</t>
  </si>
  <si>
    <t>人数（人）</t>
  </si>
  <si>
    <t>2026年03月
农村低保资金
发放金额
（元）</t>
  </si>
  <si>
    <t>2026年03月
困难补贴资金
发放金额
（元）</t>
  </si>
  <si>
    <t>合 计</t>
  </si>
  <si>
    <t>备 注</t>
  </si>
  <si>
    <t>合计</t>
  </si>
  <si>
    <t>A类</t>
  </si>
  <si>
    <t>B类</t>
  </si>
  <si>
    <t>C类</t>
  </si>
  <si>
    <t>官厅镇</t>
  </si>
  <si>
    <t>开城镇</t>
  </si>
  <si>
    <t>头营镇</t>
  </si>
  <si>
    <t>三营镇</t>
  </si>
  <si>
    <t>张易镇</t>
  </si>
  <si>
    <t>彭堡镇</t>
  </si>
  <si>
    <t>黄铎堡镇</t>
  </si>
  <si>
    <t>中河乡</t>
  </si>
  <si>
    <t>河川乡</t>
  </si>
  <si>
    <t>寨科乡</t>
  </si>
  <si>
    <t>炭山乡</t>
  </si>
  <si>
    <t>股室负责人：</t>
  </si>
  <si>
    <t>制表人: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</si>
</sst>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4"/>
      <color indexed="8"/>
      <name val="仿宋_GB2312"/>
      <charset val="134"/>
    </font>
    <font>
      <b/>
      <sz val="10"/>
      <color indexed="8"/>
      <name val="仿宋_GB2312"/>
      <charset val="134"/>
    </font>
    <font>
      <sz val="11"/>
      <color indexed="8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49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Border="1" applyAlignment="1"/>
    <xf numFmtId="0" fontId="9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I6" sqref="I6"/>
    </sheetView>
  </sheetViews>
  <sheetFormatPr defaultColWidth="9" defaultRowHeight="14.4"/>
  <cols>
    <col min="1" max="1" width="5.62962962962963" style="3" customWidth="1"/>
    <col min="2" max="2" width="10.6296296296296" style="1" customWidth="1"/>
    <col min="3" max="10" width="9.62962962962963" style="1" customWidth="1"/>
    <col min="11" max="11" width="15.4444444444444" style="1" customWidth="1"/>
    <col min="12" max="12" width="13.3796296296296" style="1" customWidth="1"/>
    <col min="13" max="13" width="13.8055555555556" style="1" customWidth="1"/>
    <col min="14" max="14" width="9.65740740740741" style="1" customWidth="1"/>
    <col min="15" max="16384" width="9" style="1"/>
  </cols>
  <sheetData>
    <row r="1" s="1" customFormat="1" ht="5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5" customHeight="1" spans="1:14">
      <c r="A3" s="6" t="s">
        <v>2</v>
      </c>
      <c r="B3" s="6" t="s">
        <v>3</v>
      </c>
      <c r="C3" s="7" t="s">
        <v>4</v>
      </c>
      <c r="D3" s="6"/>
      <c r="E3" s="6"/>
      <c r="F3" s="6"/>
      <c r="G3" s="6" t="s">
        <v>5</v>
      </c>
      <c r="H3" s="6"/>
      <c r="I3" s="6"/>
      <c r="J3" s="6"/>
      <c r="K3" s="7" t="s">
        <v>6</v>
      </c>
      <c r="L3" s="7" t="s">
        <v>7</v>
      </c>
      <c r="M3" s="8" t="s">
        <v>8</v>
      </c>
      <c r="N3" s="7" t="s">
        <v>9</v>
      </c>
    </row>
    <row r="4" s="2" customFormat="1" ht="25" customHeight="1" spans="1:14">
      <c r="A4" s="6"/>
      <c r="B4" s="6"/>
      <c r="C4" s="6" t="s">
        <v>10</v>
      </c>
      <c r="D4" s="6" t="s">
        <v>11</v>
      </c>
      <c r="E4" s="6" t="s">
        <v>12</v>
      </c>
      <c r="F4" s="6" t="s">
        <v>13</v>
      </c>
      <c r="G4" s="6" t="s">
        <v>10</v>
      </c>
      <c r="H4" s="6" t="s">
        <v>11</v>
      </c>
      <c r="I4" s="6" t="s">
        <v>12</v>
      </c>
      <c r="J4" s="6" t="s">
        <v>13</v>
      </c>
      <c r="K4" s="6"/>
      <c r="L4" s="6"/>
      <c r="M4" s="9"/>
      <c r="N4" s="6"/>
    </row>
    <row r="5" s="1" customFormat="1" ht="25" customHeight="1" spans="1:14">
      <c r="A5" s="10">
        <v>1</v>
      </c>
      <c r="B5" s="11" t="s">
        <v>14</v>
      </c>
      <c r="C5" s="11">
        <f t="shared" ref="C5:C15" si="0">D5+E5+F5</f>
        <v>1100</v>
      </c>
      <c r="D5" s="12">
        <v>36</v>
      </c>
      <c r="E5" s="13">
        <v>314</v>
      </c>
      <c r="F5" s="14">
        <v>750</v>
      </c>
      <c r="G5" s="15">
        <f t="shared" ref="G5:G15" si="1">H5+I5+J5</f>
        <v>1757</v>
      </c>
      <c r="H5" s="12">
        <v>67</v>
      </c>
      <c r="I5" s="13">
        <v>492</v>
      </c>
      <c r="J5" s="14">
        <v>1198</v>
      </c>
      <c r="K5" s="16">
        <v>703570</v>
      </c>
      <c r="L5" s="16">
        <v>316260</v>
      </c>
      <c r="M5" s="16">
        <f t="shared" ref="M5:M16" si="2">K5+L5</f>
        <v>1019830</v>
      </c>
      <c r="N5" s="17"/>
    </row>
    <row r="6" s="1" customFormat="1" ht="25" customHeight="1" spans="1:14">
      <c r="A6" s="10">
        <v>2</v>
      </c>
      <c r="B6" s="11" t="s">
        <v>15</v>
      </c>
      <c r="C6" s="11">
        <f t="shared" si="0"/>
        <v>1927</v>
      </c>
      <c r="D6" s="18">
        <v>84</v>
      </c>
      <c r="E6" s="18">
        <v>302</v>
      </c>
      <c r="F6" s="18">
        <v>1541</v>
      </c>
      <c r="G6" s="15">
        <f t="shared" si="1"/>
        <v>3119</v>
      </c>
      <c r="H6" s="14">
        <v>159</v>
      </c>
      <c r="I6" s="19">
        <v>553</v>
      </c>
      <c r="J6" s="18">
        <v>2407</v>
      </c>
      <c r="K6" s="16">
        <v>1224740</v>
      </c>
      <c r="L6" s="16">
        <v>561420</v>
      </c>
      <c r="M6" s="16">
        <f t="shared" si="2"/>
        <v>1786160</v>
      </c>
      <c r="N6" s="17"/>
    </row>
    <row r="7" s="1" customFormat="1" ht="25" customHeight="1" spans="1:14">
      <c r="A7" s="10">
        <v>3</v>
      </c>
      <c r="B7" s="11" t="s">
        <v>16</v>
      </c>
      <c r="C7" s="11">
        <f t="shared" si="0"/>
        <v>3585</v>
      </c>
      <c r="D7" s="20">
        <v>148</v>
      </c>
      <c r="E7" s="20">
        <v>681</v>
      </c>
      <c r="F7" s="20">
        <v>2756</v>
      </c>
      <c r="G7" s="15">
        <f t="shared" si="1"/>
        <v>6012</v>
      </c>
      <c r="H7" s="14">
        <v>247</v>
      </c>
      <c r="I7" s="12">
        <v>967</v>
      </c>
      <c r="J7" s="12">
        <v>4798</v>
      </c>
      <c r="K7" s="16">
        <v>2339245</v>
      </c>
      <c r="L7" s="16">
        <v>1082160</v>
      </c>
      <c r="M7" s="16">
        <f t="shared" si="2"/>
        <v>3421405</v>
      </c>
      <c r="N7" s="17"/>
    </row>
    <row r="8" s="1" customFormat="1" ht="25" customHeight="1" spans="1:14">
      <c r="A8" s="10">
        <v>4</v>
      </c>
      <c r="B8" s="11" t="s">
        <v>17</v>
      </c>
      <c r="C8" s="11">
        <f t="shared" si="0"/>
        <v>2180</v>
      </c>
      <c r="D8" s="21">
        <v>90</v>
      </c>
      <c r="E8" s="21">
        <v>542</v>
      </c>
      <c r="F8" s="21">
        <v>1548</v>
      </c>
      <c r="G8" s="15">
        <f t="shared" si="1"/>
        <v>3580</v>
      </c>
      <c r="H8" s="14">
        <v>155</v>
      </c>
      <c r="I8" s="18">
        <v>926</v>
      </c>
      <c r="J8" s="18">
        <v>2499</v>
      </c>
      <c r="K8" s="22">
        <v>1429525</v>
      </c>
      <c r="L8" s="22">
        <v>644400</v>
      </c>
      <c r="M8" s="16">
        <f t="shared" si="2"/>
        <v>2073925</v>
      </c>
      <c r="N8" s="17"/>
    </row>
    <row r="9" s="1" customFormat="1" ht="25" customHeight="1" spans="1:14">
      <c r="A9" s="10">
        <v>5</v>
      </c>
      <c r="B9" s="11" t="s">
        <v>18</v>
      </c>
      <c r="C9" s="11">
        <f t="shared" si="0"/>
        <v>3030</v>
      </c>
      <c r="D9" s="21">
        <v>224</v>
      </c>
      <c r="E9" s="21">
        <v>815</v>
      </c>
      <c r="F9" s="21">
        <v>1991</v>
      </c>
      <c r="G9" s="15">
        <f t="shared" si="1"/>
        <v>5046</v>
      </c>
      <c r="H9" s="14">
        <v>410</v>
      </c>
      <c r="I9" s="12">
        <v>1233</v>
      </c>
      <c r="J9" s="12">
        <v>3403</v>
      </c>
      <c r="K9" s="16">
        <v>2045040</v>
      </c>
      <c r="L9" s="16">
        <v>908280</v>
      </c>
      <c r="M9" s="16">
        <f t="shared" si="2"/>
        <v>2953320</v>
      </c>
      <c r="N9" s="17"/>
    </row>
    <row r="10" s="1" customFormat="1" ht="25" customHeight="1" spans="1:14">
      <c r="A10" s="10">
        <v>6</v>
      </c>
      <c r="B10" s="11" t="s">
        <v>19</v>
      </c>
      <c r="C10" s="11">
        <f t="shared" si="0"/>
        <v>2469</v>
      </c>
      <c r="D10" s="21">
        <v>117</v>
      </c>
      <c r="E10" s="21">
        <v>312</v>
      </c>
      <c r="F10" s="21">
        <v>2040</v>
      </c>
      <c r="G10" s="15">
        <f t="shared" si="1"/>
        <v>4214</v>
      </c>
      <c r="H10" s="14">
        <v>194</v>
      </c>
      <c r="I10" s="14">
        <v>497</v>
      </c>
      <c r="J10" s="14">
        <v>3523</v>
      </c>
      <c r="K10" s="16">
        <v>1625640</v>
      </c>
      <c r="L10" s="16">
        <v>758520</v>
      </c>
      <c r="M10" s="16">
        <f t="shared" si="2"/>
        <v>2384160</v>
      </c>
      <c r="N10" s="17"/>
    </row>
    <row r="11" s="1" customFormat="1" ht="25" customHeight="1" spans="1:14">
      <c r="A11" s="10">
        <v>7</v>
      </c>
      <c r="B11" s="11" t="s">
        <v>20</v>
      </c>
      <c r="C11" s="11">
        <f t="shared" si="0"/>
        <v>2402</v>
      </c>
      <c r="D11" s="14">
        <v>128</v>
      </c>
      <c r="E11" s="14">
        <v>677</v>
      </c>
      <c r="F11" s="14">
        <v>1597</v>
      </c>
      <c r="G11" s="15">
        <f t="shared" si="1"/>
        <v>3986</v>
      </c>
      <c r="H11" s="14">
        <v>253</v>
      </c>
      <c r="I11" s="14">
        <v>1141</v>
      </c>
      <c r="J11" s="14">
        <v>2592</v>
      </c>
      <c r="K11" s="22">
        <v>1618325</v>
      </c>
      <c r="L11" s="22">
        <v>717480</v>
      </c>
      <c r="M11" s="16">
        <f t="shared" si="2"/>
        <v>2335805</v>
      </c>
      <c r="N11" s="17"/>
    </row>
    <row r="12" s="1" customFormat="1" ht="25" customHeight="1" spans="1:14">
      <c r="A12" s="10">
        <v>8</v>
      </c>
      <c r="B12" s="11" t="s">
        <v>21</v>
      </c>
      <c r="C12" s="11">
        <f t="shared" si="0"/>
        <v>2656</v>
      </c>
      <c r="D12" s="18">
        <v>71</v>
      </c>
      <c r="E12" s="18">
        <v>446</v>
      </c>
      <c r="F12" s="18">
        <v>2139</v>
      </c>
      <c r="G12" s="15">
        <f t="shared" si="1"/>
        <v>4928</v>
      </c>
      <c r="H12" s="14">
        <v>160</v>
      </c>
      <c r="I12" s="12">
        <v>770</v>
      </c>
      <c r="J12" s="12">
        <v>3998</v>
      </c>
      <c r="K12" s="22">
        <v>1906920</v>
      </c>
      <c r="L12" s="22">
        <v>887040</v>
      </c>
      <c r="M12" s="16">
        <f t="shared" si="2"/>
        <v>2793960</v>
      </c>
      <c r="N12" s="17"/>
    </row>
    <row r="13" s="1" customFormat="1" ht="25" customHeight="1" spans="1:14">
      <c r="A13" s="10">
        <v>9</v>
      </c>
      <c r="B13" s="11" t="s">
        <v>22</v>
      </c>
      <c r="C13" s="11">
        <f t="shared" si="0"/>
        <v>1157</v>
      </c>
      <c r="D13" s="23">
        <v>62</v>
      </c>
      <c r="E13" s="23">
        <v>220</v>
      </c>
      <c r="F13" s="23">
        <v>875</v>
      </c>
      <c r="G13" s="15">
        <f t="shared" si="1"/>
        <v>1873</v>
      </c>
      <c r="H13" s="14">
        <v>113</v>
      </c>
      <c r="I13" s="12">
        <v>339</v>
      </c>
      <c r="J13" s="12">
        <v>1421</v>
      </c>
      <c r="K13" s="22">
        <v>739580</v>
      </c>
      <c r="L13" s="22">
        <v>337140</v>
      </c>
      <c r="M13" s="16">
        <f t="shared" si="2"/>
        <v>1076720</v>
      </c>
      <c r="N13" s="17"/>
    </row>
    <row r="14" s="1" customFormat="1" ht="25" customHeight="1" spans="1:14">
      <c r="A14" s="10">
        <v>10</v>
      </c>
      <c r="B14" s="11" t="s">
        <v>23</v>
      </c>
      <c r="C14" s="11">
        <f t="shared" si="0"/>
        <v>1321</v>
      </c>
      <c r="D14" s="14">
        <v>74</v>
      </c>
      <c r="E14" s="14">
        <v>157</v>
      </c>
      <c r="F14" s="14">
        <v>1090</v>
      </c>
      <c r="G14" s="15">
        <f t="shared" si="1"/>
        <v>2332</v>
      </c>
      <c r="H14" s="14">
        <v>154</v>
      </c>
      <c r="I14" s="14">
        <v>292</v>
      </c>
      <c r="J14" s="14">
        <v>1886</v>
      </c>
      <c r="K14" s="22">
        <v>910410</v>
      </c>
      <c r="L14" s="22">
        <v>419760</v>
      </c>
      <c r="M14" s="16">
        <f t="shared" si="2"/>
        <v>1330170</v>
      </c>
      <c r="N14" s="17"/>
    </row>
    <row r="15" s="1" customFormat="1" ht="25" customHeight="1" spans="1:14">
      <c r="A15" s="10">
        <v>11</v>
      </c>
      <c r="B15" s="11" t="s">
        <v>24</v>
      </c>
      <c r="C15" s="11">
        <f t="shared" si="0"/>
        <v>889</v>
      </c>
      <c r="D15" s="14">
        <v>30</v>
      </c>
      <c r="E15" s="14">
        <v>142</v>
      </c>
      <c r="F15" s="14">
        <v>717</v>
      </c>
      <c r="G15" s="15">
        <f t="shared" si="1"/>
        <v>1478</v>
      </c>
      <c r="H15" s="14">
        <v>56</v>
      </c>
      <c r="I15" s="14">
        <v>232</v>
      </c>
      <c r="J15" s="14">
        <v>1190</v>
      </c>
      <c r="K15" s="22">
        <v>573590</v>
      </c>
      <c r="L15" s="22">
        <v>266040</v>
      </c>
      <c r="M15" s="16">
        <f t="shared" si="2"/>
        <v>839630</v>
      </c>
      <c r="N15" s="17"/>
    </row>
    <row r="16" s="1" customFormat="1" ht="25" customHeight="1" spans="1:14">
      <c r="A16" s="24" t="s">
        <v>10</v>
      </c>
      <c r="B16" s="25"/>
      <c r="C16" s="6">
        <f t="shared" ref="C16:L16" si="3">SUM(C5:C15)</f>
        <v>22716</v>
      </c>
      <c r="D16" s="6">
        <f t="shared" si="3"/>
        <v>1064</v>
      </c>
      <c r="E16" s="6">
        <f t="shared" si="3"/>
        <v>4608</v>
      </c>
      <c r="F16" s="6">
        <f t="shared" si="3"/>
        <v>17044</v>
      </c>
      <c r="G16" s="6">
        <f t="shared" si="3"/>
        <v>38325</v>
      </c>
      <c r="H16" s="6">
        <f t="shared" si="3"/>
        <v>1968</v>
      </c>
      <c r="I16" s="6">
        <f t="shared" si="3"/>
        <v>7442</v>
      </c>
      <c r="J16" s="6">
        <f t="shared" si="3"/>
        <v>28915</v>
      </c>
      <c r="K16" s="26">
        <f t="shared" si="3"/>
        <v>15116585</v>
      </c>
      <c r="L16" s="26">
        <f t="shared" si="3"/>
        <v>6898500</v>
      </c>
      <c r="M16" s="27">
        <f t="shared" si="2"/>
        <v>22015085</v>
      </c>
      <c r="N16" s="26"/>
    </row>
    <row r="17" s="1" customFormat="1" spans="1:14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="1" customFormat="1" spans="1:14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="1" customFormat="1" spans="1:14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="1" customFormat="1" ht="15.6" spans="1:14">
      <c r="A20" s="30"/>
      <c r="B20" s="31"/>
      <c r="C20" s="32"/>
      <c r="D20" s="33"/>
      <c r="E20" s="33"/>
      <c r="F20" s="33"/>
      <c r="G20" s="32" t="s">
        <v>25</v>
      </c>
      <c r="H20" s="30"/>
      <c r="I20" s="30"/>
      <c r="J20" s="34"/>
      <c r="K20" s="34"/>
      <c r="L20" s="34"/>
      <c r="M20" s="34" t="s">
        <v>26</v>
      </c>
      <c r="N20" s="29"/>
    </row>
    <row r="21" s="1" customFormat="1" ht="15.6" spans="1:1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29"/>
    </row>
    <row r="22" s="1" customFormat="1" ht="15.6" spans="1:1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4"/>
      <c r="L22" s="34"/>
      <c r="M22" s="34"/>
      <c r="N22" s="35"/>
    </row>
    <row r="23" s="1" customFormat="1" spans="1:14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</sheetData>
  <mergeCells count="11">
    <mergeCell ref="A1:N1"/>
    <mergeCell ref="A2:N2"/>
    <mergeCell ref="C3:F3"/>
    <mergeCell ref="G3:J3"/>
    <mergeCell ref="A16:B16"/>
    <mergeCell ref="A3:A4"/>
    <mergeCell ref="B3:B4"/>
    <mergeCell ref="K3:K4"/>
    <mergeCell ref="L3:L4"/>
    <mergeCell ref="M3:M4"/>
    <mergeCell ref="N3:N4"/>
  </mergeCells>
  <pageMargins left="0.314583333333333" right="0.07847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原州区民政局低保中心</dc:creator>
  <cp:lastModifiedBy>爱的精灵</cp:lastModifiedBy>
  <dcterms:created xsi:type="dcterms:W3CDTF">2026-03-10T01:09:00Z</dcterms:created>
  <dcterms:modified xsi:type="dcterms:W3CDTF">2026-03-10T08:28:19Z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0728506E495B4A38BF7A2C3FE99E3737_11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