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204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<sst xmlns="http://schemas.openxmlformats.org/spreadsheetml/2006/main" count="32" uniqueCount="27">
  <si>
    <t>原州区2026年5月农村最低生活保障及困难补贴资金分配表</t>
  </si>
  <si>
    <t xml:space="preserve">  单位：固原市原州区民政局                                                              时间：2026年5月</t>
  </si>
  <si>
    <t>序号</t>
  </si>
  <si>
    <t>乡镇</t>
  </si>
  <si>
    <t>户数（户）</t>
  </si>
  <si>
    <t>人数（人）</t>
  </si>
  <si>
    <t>2026年05月
农村低保资金
发放金额
（元）</t>
  </si>
  <si>
    <t>2026年05月
困难补贴资金
发放金额
（元）</t>
  </si>
  <si>
    <t>合 计</t>
  </si>
  <si>
    <t>备 注</t>
  </si>
  <si>
    <t>合计</t>
  </si>
  <si>
    <t>A类</t>
  </si>
  <si>
    <t>B类</t>
  </si>
  <si>
    <t>C类</t>
  </si>
  <si>
    <t>官厅镇</t>
  </si>
  <si>
    <t>开城镇</t>
  </si>
  <si>
    <t>头营镇</t>
  </si>
  <si>
    <t>三营镇</t>
  </si>
  <si>
    <t>张易镇</t>
  </si>
  <si>
    <t>彭堡镇</t>
  </si>
  <si>
    <t>黄铎堡镇</t>
  </si>
  <si>
    <t>中河乡</t>
  </si>
  <si>
    <t>河川乡</t>
  </si>
  <si>
    <t>寨科乡</t>
  </si>
  <si>
    <t>炭山乡</t>
  </si>
  <si>
    <t>股室负责人：</t>
  </si>
  <si>
    <t>制表人: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</si>
</sst>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);[Red]\(0.00\)"/>
    <numFmt numFmtId="179" formatCode="0.00_ "/>
  </numFmts>
  <fonts count="30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20"/>
      <color indexed="8"/>
      <name val="方正小标宋简体"/>
      <charset val="134"/>
    </font>
    <font>
      <sz val="14"/>
      <color indexed="8"/>
      <name val="仿宋_GB2312"/>
      <charset val="134"/>
    </font>
    <font>
      <b/>
      <sz val="10"/>
      <color indexed="8"/>
      <name val="仿宋_GB2312"/>
      <charset val="134"/>
    </font>
    <font>
      <sz val="11"/>
      <color indexed="8"/>
      <name val="仿宋_GB2312"/>
      <charset val="134"/>
    </font>
    <font>
      <b/>
      <sz val="10"/>
      <name val="仿宋_GB2312"/>
      <charset val="134"/>
    </font>
    <font>
      <sz val="10"/>
      <name val="仿宋_GB2312"/>
      <charset val="134"/>
    </font>
    <font>
      <sz val="10"/>
      <color indexed="8"/>
      <name val="仿宋_GB2312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6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9" fillId="0" borderId="0"/>
  </cellStyleXfs>
  <cellXfs count="35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Alignment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76" fontId="7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176" fontId="6" fillId="2" borderId="1" xfId="0" applyNumberFormat="1" applyFont="1" applyFill="1" applyBorder="1" applyAlignment="1">
      <alignment horizontal="center" vertical="center"/>
    </xf>
    <xf numFmtId="177" fontId="6" fillId="2" borderId="1" xfId="0" applyNumberFormat="1" applyFont="1" applyFill="1" applyBorder="1" applyAlignment="1">
      <alignment horizontal="center" vertical="center"/>
    </xf>
    <xf numFmtId="178" fontId="8" fillId="2" borderId="1" xfId="0" applyNumberFormat="1" applyFont="1" applyFill="1" applyBorder="1" applyAlignment="1">
      <alignment horizontal="center" vertical="center"/>
    </xf>
    <xf numFmtId="0" fontId="7" fillId="2" borderId="1" xfId="0" applyNumberFormat="1" applyFont="1" applyFill="1" applyBorder="1" applyAlignment="1">
      <alignment horizontal="center" vertical="center"/>
    </xf>
    <xf numFmtId="177" fontId="7" fillId="2" borderId="1" xfId="0" applyNumberFormat="1" applyFont="1" applyFill="1" applyBorder="1" applyAlignment="1">
      <alignment horizontal="center" vertical="center"/>
    </xf>
    <xf numFmtId="176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/>
    </xf>
    <xf numFmtId="0" fontId="7" fillId="2" borderId="1" xfId="49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178" fontId="4" fillId="2" borderId="1" xfId="0" applyNumberFormat="1" applyFont="1" applyFill="1" applyBorder="1" applyAlignment="1">
      <alignment horizontal="center" vertical="center"/>
    </xf>
    <xf numFmtId="179" fontId="6" fillId="2" borderId="1" xfId="0" applyNumberFormat="1" applyFont="1" applyFill="1" applyBorder="1" applyAlignment="1">
      <alignment horizontal="center" vertical="center"/>
    </xf>
    <xf numFmtId="0" fontId="0" fillId="2" borderId="0" xfId="0" applyFill="1">
      <alignment vertical="center"/>
    </xf>
    <xf numFmtId="0" fontId="1" fillId="2" borderId="0" xfId="0" applyFont="1" applyFill="1" applyBorder="1" applyAlignment="1"/>
    <xf numFmtId="0" fontId="9" fillId="2" borderId="0" xfId="0" applyFont="1" applyFill="1" applyAlignment="1">
      <alignment vertical="center"/>
    </xf>
    <xf numFmtId="0" fontId="7" fillId="2" borderId="0" xfId="0" applyFont="1" applyFill="1" applyBorder="1" applyAlignment="1">
      <alignment vertical="center"/>
    </xf>
    <xf numFmtId="0" fontId="7" fillId="2" borderId="0" xfId="0" applyFont="1" applyFill="1" applyAlignment="1">
      <alignment horizontal="left" vertical="center"/>
    </xf>
    <xf numFmtId="0" fontId="7" fillId="2" borderId="0" xfId="0" applyFont="1" applyFill="1" applyAlignment="1">
      <alignment vertical="center"/>
    </xf>
    <xf numFmtId="0" fontId="7" fillId="2" borderId="0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righ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3"/>
  <sheetViews>
    <sheetView tabSelected="1" workbookViewId="0">
      <selection activeCell="E7" sqref="E7"/>
    </sheetView>
  </sheetViews>
  <sheetFormatPr defaultColWidth="14.6666666666667" defaultRowHeight="14.4"/>
  <cols>
    <col min="1" max="1" width="14.6666666666667" customWidth="1"/>
    <col min="2" max="16384" width="14.6666666666667" style="1" customWidth="1"/>
  </cols>
  <sheetData>
    <row r="1" s="1" customFormat="1" ht="50" customHeight="1" spans="1:14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32" customHeight="1" spans="1:14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s="1" customFormat="1" ht="25" customHeight="1" spans="1:14">
      <c r="A3" s="5" t="s">
        <v>2</v>
      </c>
      <c r="B3" s="5" t="s">
        <v>3</v>
      </c>
      <c r="C3" s="6" t="s">
        <v>4</v>
      </c>
      <c r="D3" s="5"/>
      <c r="E3" s="5"/>
      <c r="F3" s="5"/>
      <c r="G3" s="5" t="s">
        <v>5</v>
      </c>
      <c r="H3" s="5"/>
      <c r="I3" s="5"/>
      <c r="J3" s="5"/>
      <c r="K3" s="6" t="s">
        <v>6</v>
      </c>
      <c r="L3" s="6" t="s">
        <v>7</v>
      </c>
      <c r="M3" s="7" t="s">
        <v>8</v>
      </c>
      <c r="N3" s="6" t="s">
        <v>9</v>
      </c>
    </row>
    <row r="4" s="2" customFormat="1" ht="25" customHeight="1" spans="1:14">
      <c r="A4" s="5"/>
      <c r="B4" s="5"/>
      <c r="C4" s="5" t="s">
        <v>10</v>
      </c>
      <c r="D4" s="5" t="s">
        <v>11</v>
      </c>
      <c r="E4" s="5" t="s">
        <v>12</v>
      </c>
      <c r="F4" s="5" t="s">
        <v>13</v>
      </c>
      <c r="G4" s="5" t="s">
        <v>10</v>
      </c>
      <c r="H4" s="5" t="s">
        <v>11</v>
      </c>
      <c r="I4" s="5" t="s">
        <v>12</v>
      </c>
      <c r="J4" s="5" t="s">
        <v>13</v>
      </c>
      <c r="K4" s="5"/>
      <c r="L4" s="5"/>
      <c r="M4" s="8"/>
      <c r="N4" s="5"/>
    </row>
    <row r="5" s="1" customFormat="1" ht="25" customHeight="1" spans="1:14">
      <c r="A5" s="9">
        <v>1</v>
      </c>
      <c r="B5" s="10" t="s">
        <v>14</v>
      </c>
      <c r="C5" s="10">
        <f t="shared" ref="C5:C15" si="0">D5+E5+F5</f>
        <v>1111</v>
      </c>
      <c r="D5" s="11">
        <v>35</v>
      </c>
      <c r="E5" s="12">
        <v>319</v>
      </c>
      <c r="F5" s="13">
        <v>757</v>
      </c>
      <c r="G5" s="14">
        <f t="shared" ref="G5:G15" si="1">H5+I5+J5</f>
        <v>1773</v>
      </c>
      <c r="H5" s="11">
        <v>66</v>
      </c>
      <c r="I5" s="12">
        <v>503</v>
      </c>
      <c r="J5" s="13">
        <v>1204</v>
      </c>
      <c r="K5" s="15">
        <v>710315</v>
      </c>
      <c r="L5" s="15">
        <v>319140</v>
      </c>
      <c r="M5" s="15">
        <f t="shared" ref="M5:M16" si="2">K5+L5</f>
        <v>1029455</v>
      </c>
      <c r="N5" s="16"/>
    </row>
    <row r="6" s="1" customFormat="1" ht="25" customHeight="1" spans="1:14">
      <c r="A6" s="9">
        <v>2</v>
      </c>
      <c r="B6" s="10" t="s">
        <v>15</v>
      </c>
      <c r="C6" s="10">
        <f t="shared" si="0"/>
        <v>1933</v>
      </c>
      <c r="D6" s="17">
        <v>87</v>
      </c>
      <c r="E6" s="17">
        <v>309</v>
      </c>
      <c r="F6" s="17">
        <v>1537</v>
      </c>
      <c r="G6" s="14">
        <f t="shared" si="1"/>
        <v>3128</v>
      </c>
      <c r="H6" s="13">
        <v>166</v>
      </c>
      <c r="I6" s="18">
        <v>563</v>
      </c>
      <c r="J6" s="17">
        <v>2399</v>
      </c>
      <c r="K6" s="15">
        <v>1230390</v>
      </c>
      <c r="L6" s="15">
        <v>563040</v>
      </c>
      <c r="M6" s="15">
        <f t="shared" si="2"/>
        <v>1793430</v>
      </c>
      <c r="N6" s="16"/>
    </row>
    <row r="7" s="1" customFormat="1" ht="25" customHeight="1" spans="1:14">
      <c r="A7" s="9">
        <v>3</v>
      </c>
      <c r="B7" s="10" t="s">
        <v>16</v>
      </c>
      <c r="C7" s="10">
        <f t="shared" si="0"/>
        <v>3580</v>
      </c>
      <c r="D7" s="19">
        <v>145</v>
      </c>
      <c r="E7" s="19">
        <v>657</v>
      </c>
      <c r="F7" s="19">
        <v>2778</v>
      </c>
      <c r="G7" s="14">
        <f t="shared" si="1"/>
        <v>6002</v>
      </c>
      <c r="H7" s="13">
        <v>242</v>
      </c>
      <c r="I7" s="11">
        <v>947</v>
      </c>
      <c r="J7" s="11">
        <v>4813</v>
      </c>
      <c r="K7" s="15">
        <v>2332620</v>
      </c>
      <c r="L7" s="15">
        <v>1080360</v>
      </c>
      <c r="M7" s="15">
        <f t="shared" si="2"/>
        <v>3412980</v>
      </c>
      <c r="N7" s="16"/>
    </row>
    <row r="8" s="1" customFormat="1" ht="25" customHeight="1" spans="1:14">
      <c r="A8" s="9">
        <v>4</v>
      </c>
      <c r="B8" s="10" t="s">
        <v>17</v>
      </c>
      <c r="C8" s="10">
        <f t="shared" si="0"/>
        <v>2179</v>
      </c>
      <c r="D8" s="20">
        <v>94</v>
      </c>
      <c r="E8" s="20">
        <v>548</v>
      </c>
      <c r="F8" s="20">
        <v>1537</v>
      </c>
      <c r="G8" s="14">
        <f t="shared" si="1"/>
        <v>3573</v>
      </c>
      <c r="H8" s="13">
        <v>162</v>
      </c>
      <c r="I8" s="17">
        <v>931</v>
      </c>
      <c r="J8" s="17">
        <v>2480</v>
      </c>
      <c r="K8" s="21">
        <v>1428835</v>
      </c>
      <c r="L8" s="21">
        <v>643140</v>
      </c>
      <c r="M8" s="15">
        <f t="shared" si="2"/>
        <v>2071975</v>
      </c>
      <c r="N8" s="16"/>
    </row>
    <row r="9" s="1" customFormat="1" ht="25" customHeight="1" spans="1:14">
      <c r="A9" s="9">
        <v>5</v>
      </c>
      <c r="B9" s="10" t="s">
        <v>18</v>
      </c>
      <c r="C9" s="10">
        <f t="shared" si="0"/>
        <v>3003</v>
      </c>
      <c r="D9" s="20">
        <v>240</v>
      </c>
      <c r="E9" s="20">
        <v>801</v>
      </c>
      <c r="F9" s="20">
        <v>1962</v>
      </c>
      <c r="G9" s="14">
        <f t="shared" si="1"/>
        <v>4979</v>
      </c>
      <c r="H9" s="13">
        <v>433</v>
      </c>
      <c r="I9" s="11">
        <v>1216</v>
      </c>
      <c r="J9" s="11">
        <v>3330</v>
      </c>
      <c r="K9" s="15">
        <v>2023370</v>
      </c>
      <c r="L9" s="15">
        <v>896220</v>
      </c>
      <c r="M9" s="15">
        <f t="shared" si="2"/>
        <v>2919590</v>
      </c>
      <c r="N9" s="16"/>
    </row>
    <row r="10" s="1" customFormat="1" ht="25" customHeight="1" spans="1:14">
      <c r="A10" s="9">
        <v>6</v>
      </c>
      <c r="B10" s="10" t="s">
        <v>19</v>
      </c>
      <c r="C10" s="10">
        <f t="shared" si="0"/>
        <v>2454</v>
      </c>
      <c r="D10" s="20">
        <v>126</v>
      </c>
      <c r="E10" s="20">
        <v>304</v>
      </c>
      <c r="F10" s="20">
        <v>2024</v>
      </c>
      <c r="G10" s="14">
        <f t="shared" si="1"/>
        <v>4188</v>
      </c>
      <c r="H10" s="13">
        <v>209</v>
      </c>
      <c r="I10" s="13">
        <v>488</v>
      </c>
      <c r="J10" s="13">
        <v>3491</v>
      </c>
      <c r="K10" s="15">
        <v>1618175</v>
      </c>
      <c r="L10" s="15">
        <v>753840</v>
      </c>
      <c r="M10" s="15">
        <f t="shared" si="2"/>
        <v>2372015</v>
      </c>
      <c r="N10" s="16"/>
    </row>
    <row r="11" s="1" customFormat="1" ht="25" customHeight="1" spans="1:14">
      <c r="A11" s="9">
        <v>7</v>
      </c>
      <c r="B11" s="10" t="s">
        <v>20</v>
      </c>
      <c r="C11" s="10">
        <f t="shared" si="0"/>
        <v>2419</v>
      </c>
      <c r="D11" s="13">
        <v>133</v>
      </c>
      <c r="E11" s="13">
        <v>681</v>
      </c>
      <c r="F11" s="13">
        <v>1605</v>
      </c>
      <c r="G11" s="14">
        <f t="shared" si="1"/>
        <v>4003</v>
      </c>
      <c r="H11" s="13">
        <v>267</v>
      </c>
      <c r="I11" s="13">
        <v>1135</v>
      </c>
      <c r="J11" s="13">
        <v>2601</v>
      </c>
      <c r="K11" s="21">
        <v>1626660</v>
      </c>
      <c r="L11" s="21">
        <v>720540</v>
      </c>
      <c r="M11" s="15">
        <f t="shared" si="2"/>
        <v>2347200</v>
      </c>
      <c r="N11" s="16"/>
    </row>
    <row r="12" s="1" customFormat="1" ht="25" customHeight="1" spans="1:14">
      <c r="A12" s="9">
        <v>8</v>
      </c>
      <c r="B12" s="10" t="s">
        <v>21</v>
      </c>
      <c r="C12" s="10">
        <f t="shared" si="0"/>
        <v>2667</v>
      </c>
      <c r="D12" s="17">
        <v>72</v>
      </c>
      <c r="E12" s="17">
        <v>446</v>
      </c>
      <c r="F12" s="17">
        <v>2149</v>
      </c>
      <c r="G12" s="14">
        <f t="shared" si="1"/>
        <v>4940</v>
      </c>
      <c r="H12" s="13">
        <v>162</v>
      </c>
      <c r="I12" s="11">
        <v>773</v>
      </c>
      <c r="J12" s="11">
        <v>4005</v>
      </c>
      <c r="K12" s="21">
        <v>1911990</v>
      </c>
      <c r="L12" s="21">
        <v>889200</v>
      </c>
      <c r="M12" s="15">
        <f t="shared" si="2"/>
        <v>2801190</v>
      </c>
      <c r="N12" s="16"/>
    </row>
    <row r="13" s="1" customFormat="1" ht="25" customHeight="1" spans="1:14">
      <c r="A13" s="9">
        <v>9</v>
      </c>
      <c r="B13" s="10" t="s">
        <v>22</v>
      </c>
      <c r="C13" s="10">
        <f t="shared" si="0"/>
        <v>1158</v>
      </c>
      <c r="D13" s="22">
        <v>64</v>
      </c>
      <c r="E13" s="22">
        <v>222</v>
      </c>
      <c r="F13" s="22">
        <v>872</v>
      </c>
      <c r="G13" s="14">
        <f t="shared" si="1"/>
        <v>1874</v>
      </c>
      <c r="H13" s="13">
        <v>117</v>
      </c>
      <c r="I13" s="11">
        <v>344</v>
      </c>
      <c r="J13" s="11">
        <v>1413</v>
      </c>
      <c r="K13" s="21">
        <v>741225</v>
      </c>
      <c r="L13" s="21">
        <v>337320</v>
      </c>
      <c r="M13" s="15">
        <f t="shared" si="2"/>
        <v>1078545</v>
      </c>
      <c r="N13" s="16"/>
    </row>
    <row r="14" s="1" customFormat="1" ht="25" customHeight="1" spans="1:14">
      <c r="A14" s="9">
        <v>10</v>
      </c>
      <c r="B14" s="10" t="s">
        <v>23</v>
      </c>
      <c r="C14" s="10">
        <f t="shared" si="0"/>
        <v>1313</v>
      </c>
      <c r="D14" s="13">
        <v>77</v>
      </c>
      <c r="E14" s="13">
        <v>156</v>
      </c>
      <c r="F14" s="13">
        <v>1080</v>
      </c>
      <c r="G14" s="14">
        <f t="shared" si="1"/>
        <v>2319</v>
      </c>
      <c r="H14" s="13">
        <v>156</v>
      </c>
      <c r="I14" s="13">
        <v>294</v>
      </c>
      <c r="J14" s="13">
        <v>1869</v>
      </c>
      <c r="K14" s="21">
        <v>906255</v>
      </c>
      <c r="L14" s="21">
        <v>417420</v>
      </c>
      <c r="M14" s="15">
        <f t="shared" si="2"/>
        <v>1323675</v>
      </c>
      <c r="N14" s="16"/>
    </row>
    <row r="15" s="1" customFormat="1" ht="25" customHeight="1" spans="1:14">
      <c r="A15" s="9">
        <v>11</v>
      </c>
      <c r="B15" s="10" t="s">
        <v>24</v>
      </c>
      <c r="C15" s="10">
        <f t="shared" si="0"/>
        <v>888</v>
      </c>
      <c r="D15" s="13">
        <v>36</v>
      </c>
      <c r="E15" s="13">
        <v>141</v>
      </c>
      <c r="F15" s="13">
        <v>711</v>
      </c>
      <c r="G15" s="14">
        <f t="shared" si="1"/>
        <v>1475</v>
      </c>
      <c r="H15" s="13">
        <v>64</v>
      </c>
      <c r="I15" s="13">
        <v>234</v>
      </c>
      <c r="J15" s="13">
        <v>1177</v>
      </c>
      <c r="K15" s="21">
        <v>574255</v>
      </c>
      <c r="L15" s="21">
        <v>265500</v>
      </c>
      <c r="M15" s="15">
        <f t="shared" si="2"/>
        <v>839755</v>
      </c>
      <c r="N15" s="16"/>
    </row>
    <row r="16" s="1" customFormat="1" ht="25" customHeight="1" spans="1:14">
      <c r="A16" s="23" t="s">
        <v>10</v>
      </c>
      <c r="B16" s="24"/>
      <c r="C16" s="5">
        <f t="shared" ref="C16:L16" si="3">SUM(C5:C15)</f>
        <v>22705</v>
      </c>
      <c r="D16" s="5">
        <f t="shared" si="3"/>
        <v>1109</v>
      </c>
      <c r="E16" s="5">
        <f t="shared" si="3"/>
        <v>4584</v>
      </c>
      <c r="F16" s="5">
        <f t="shared" si="3"/>
        <v>17012</v>
      </c>
      <c r="G16" s="5">
        <f t="shared" si="3"/>
        <v>38254</v>
      </c>
      <c r="H16" s="5">
        <f t="shared" si="3"/>
        <v>2044</v>
      </c>
      <c r="I16" s="5">
        <f t="shared" si="3"/>
        <v>7428</v>
      </c>
      <c r="J16" s="5">
        <f t="shared" si="3"/>
        <v>28782</v>
      </c>
      <c r="K16" s="25">
        <f t="shared" si="3"/>
        <v>15104090</v>
      </c>
      <c r="L16" s="25">
        <f t="shared" si="3"/>
        <v>6885720</v>
      </c>
      <c r="M16" s="26">
        <f t="shared" si="2"/>
        <v>21989810</v>
      </c>
      <c r="N16" s="25"/>
    </row>
    <row r="17" s="1" customFormat="1" spans="1:14">
      <c r="A17" s="27"/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</row>
    <row r="18" s="1" customFormat="1" spans="1:14">
      <c r="A18" s="27"/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</row>
    <row r="19" s="1" customFormat="1" spans="1:14">
      <c r="A19" s="27"/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</row>
    <row r="20" s="1" customFormat="1" ht="15.6" spans="1:14">
      <c r="A20" s="29"/>
      <c r="B20" s="30"/>
      <c r="C20" s="31"/>
      <c r="D20" s="32"/>
      <c r="E20" s="32"/>
      <c r="F20" s="32"/>
      <c r="G20" s="31" t="s">
        <v>25</v>
      </c>
      <c r="H20" s="29"/>
      <c r="I20" s="29"/>
      <c r="J20" s="33"/>
      <c r="K20" s="33"/>
      <c r="L20" s="33"/>
      <c r="M20" s="33" t="s">
        <v>26</v>
      </c>
      <c r="N20" s="28"/>
    </row>
    <row r="21" s="1" customFormat="1" ht="15.6" spans="1:14">
      <c r="A21" s="29"/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8"/>
    </row>
    <row r="22" s="1" customFormat="1" ht="15.6" spans="1:14">
      <c r="A22" s="29"/>
      <c r="B22" s="29"/>
      <c r="C22" s="29"/>
      <c r="D22" s="29"/>
      <c r="E22" s="29"/>
      <c r="F22" s="29"/>
      <c r="G22" s="29"/>
      <c r="H22" s="29"/>
      <c r="I22" s="29"/>
      <c r="J22" s="29"/>
      <c r="K22" s="33"/>
      <c r="L22" s="33"/>
      <c r="M22" s="33"/>
      <c r="N22" s="34"/>
    </row>
    <row r="23" s="1" customFormat="1" spans="1:14">
      <c r="A23" s="27"/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</row>
  </sheetData>
  <mergeCells count="11">
    <mergeCell ref="A1:N1"/>
    <mergeCell ref="A2:N2"/>
    <mergeCell ref="C3:F3"/>
    <mergeCell ref="G3:J3"/>
    <mergeCell ref="A16:B16"/>
    <mergeCell ref="A3:A4"/>
    <mergeCell ref="B3:B4"/>
    <mergeCell ref="K3:K4"/>
    <mergeCell ref="L3:L4"/>
    <mergeCell ref="M3:M4"/>
    <mergeCell ref="N3:N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原州区民政局低保中心</dc:creator>
  <cp:lastModifiedBy>爱的精灵</cp:lastModifiedBy>
  <dcterms:created xsi:type="dcterms:W3CDTF">2025-11-12T02:05:00Z</dcterms:created>
  <dcterms:modified xsi:type="dcterms:W3CDTF">2026-05-09T01:57:00Z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F82506664D1240B388030310BFF2005A_13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